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diaz\Documents\ADMINISTRACION SIGI\VARIOS\PENDIENTES\PLANEACION\"/>
    </mc:Choice>
  </mc:AlternateContent>
  <bookViews>
    <workbookView xWindow="0" yWindow="0" windowWidth="28800" windowHeight="10815"/>
  </bookViews>
  <sheets>
    <sheet name="DE01-F15" sheetId="1" r:id="rId1"/>
  </sheets>
  <externalReferences>
    <externalReference r:id="rId2"/>
    <externalReference r:id="rId3"/>
    <externalReference r:id="rId4"/>
    <externalReference r:id="rId5"/>
    <externalReference r:id="rId6"/>
  </externalReferences>
  <definedNames>
    <definedName name="_xlnm._FilterDatabase" localSheetId="0" hidden="1">'DE01-F15'!$A$3:$CQ$177</definedName>
    <definedName name="AC">#REF!</definedName>
    <definedName name="ACI">#REF!</definedName>
    <definedName name="ACTIVIDADBP">#REF!</definedName>
    <definedName name="ACTIVIDADBP2">#REF!</definedName>
    <definedName name="areas">#REF!</definedName>
    <definedName name="asigbas">[1]planta2002!$I:$I</definedName>
    <definedName name="asigmen">'[2]UNIDAD ICT'!$G:$G</definedName>
    <definedName name="auxalm">[1]planta2002!$L:$L</definedName>
    <definedName name="bonser">[1]planta2002!$M:$M</definedName>
    <definedName name="componente">#REF!</definedName>
    <definedName name="cubs">#REF!</definedName>
    <definedName name="DEPENDENCIAS">#REF!</definedName>
    <definedName name="detallebpin">#REF!</definedName>
    <definedName name="DIGITALIZACION">[3]Hoja2!$V$5:$V$10</definedName>
    <definedName name="est_vig">#REF!</definedName>
    <definedName name="estado">'DE01-F15'!$C$90:$C$93</definedName>
    <definedName name="estavigencias">#REF!</definedName>
    <definedName name="FINANCIADO">#REF!</definedName>
    <definedName name="fuente">'DE01-F15'!$C$77:$C$79</definedName>
    <definedName name="Fuente_de_los_recursos">'[4]PAA Formato Inversión'!$C$125:$C$127</definedName>
    <definedName name="gasrep">[1]planta2002!$J:$J</definedName>
    <definedName name="horext">[1]planta2002!$AG:$AG</definedName>
    <definedName name="mes">#REF!</definedName>
    <definedName name="meses">'DE01-F15'!$E$60:$E$71</definedName>
    <definedName name="modal">#REF!</definedName>
    <definedName name="modalidad">'DE01-F15'!$C$60:$C$73</definedName>
    <definedName name="Modalidad_de_selección">'[4]PAA Formato Inversión'!$C$108:$C$121</definedName>
    <definedName name="modsele">[5]Ciudadano!#REF!</definedName>
    <definedName name="PLAN_DE_COMPRAS">#REF!</definedName>
    <definedName name="primfas">[1]planta2002!$AA:$AA</definedName>
    <definedName name="primser">[1]planta2002!$N:$N</definedName>
    <definedName name="primtec">[1]planta2002!$T:$T</definedName>
    <definedName name="primvac">[1]planta2002!$O:$O</definedName>
    <definedName name="PRIORIDAD">#REF!</definedName>
    <definedName name="proyectos">'DE01-F15'!$B$113:$B$123</definedName>
    <definedName name="PROYECTOS_INV">#REF!</definedName>
    <definedName name="rubro">#REF!</definedName>
    <definedName name="rubros">#REF!</definedName>
    <definedName name="SALARIO">#REF!</definedName>
    <definedName name="SB">#REF!</definedName>
    <definedName name="subtrn">[1]planta2002!$K:$K</definedName>
    <definedName name="vigencias">'DE01-F15'!$C$83:$C$85</definedName>
    <definedName name="Vigencias_futuras">'[4]PAA Formato Inversión'!$C$131:$C$134</definedName>
  </definedNames>
  <calcPr calcId="152511"/>
</workbook>
</file>

<file path=xl/calcChain.xml><?xml version="1.0" encoding="utf-8"?>
<calcChain xmlns="http://schemas.openxmlformats.org/spreadsheetml/2006/main">
  <c r="C52" i="1" l="1"/>
  <c r="AR44" i="1" l="1"/>
  <c r="AS44" i="1"/>
  <c r="AR45" i="1"/>
  <c r="AS45" i="1"/>
  <c r="AR34" i="1"/>
  <c r="AS34" i="1"/>
  <c r="AR35" i="1"/>
  <c r="AS35" i="1"/>
  <c r="AS30" i="1"/>
  <c r="AR30" i="1"/>
  <c r="AS29" i="1"/>
  <c r="AR29" i="1"/>
  <c r="AR19" i="1"/>
  <c r="AS19" i="1"/>
  <c r="AR20" i="1"/>
  <c r="AS20" i="1"/>
  <c r="AR14" i="1"/>
  <c r="AS14" i="1"/>
  <c r="AR15" i="1"/>
  <c r="AS15" i="1"/>
  <c r="Q26" i="1"/>
  <c r="P26" i="1"/>
  <c r="C5" i="1"/>
  <c r="L46" i="1" l="1"/>
  <c r="L36" i="1"/>
  <c r="AS36" i="1" s="1"/>
  <c r="K36" i="1"/>
  <c r="L31" i="1"/>
  <c r="K31" i="1"/>
  <c r="L21" i="1"/>
  <c r="AS21" i="1" s="1"/>
  <c r="K21" i="1"/>
  <c r="L16" i="1"/>
  <c r="K16" i="1"/>
  <c r="P11" i="1"/>
  <c r="K37" i="1" l="1"/>
  <c r="L22" i="1"/>
  <c r="L37" i="1"/>
  <c r="AR36" i="1"/>
  <c r="AR21" i="1"/>
  <c r="J39" i="1"/>
  <c r="G109" i="1"/>
  <c r="F109" i="1"/>
  <c r="E109" i="1"/>
  <c r="D108" i="1"/>
  <c r="D107" i="1"/>
  <c r="D106" i="1"/>
  <c r="D105" i="1"/>
  <c r="D104" i="1"/>
  <c r="D103" i="1"/>
  <c r="D102" i="1"/>
  <c r="D101" i="1"/>
  <c r="D100" i="1"/>
  <c r="D99" i="1"/>
  <c r="D98" i="1"/>
  <c r="AP48" i="1"/>
  <c r="AO48" i="1"/>
  <c r="AN48" i="1"/>
  <c r="AM48" i="1"/>
  <c r="AL48" i="1"/>
  <c r="AK48" i="1"/>
  <c r="AJ48" i="1"/>
  <c r="AI48" i="1"/>
  <c r="AH48" i="1"/>
  <c r="AG48" i="1"/>
  <c r="AF48" i="1"/>
  <c r="AE48" i="1"/>
  <c r="AD48" i="1"/>
  <c r="AC48" i="1"/>
  <c r="AB48" i="1"/>
  <c r="AA48" i="1"/>
  <c r="Z48" i="1"/>
  <c r="Y48" i="1"/>
  <c r="X48" i="1"/>
  <c r="W48" i="1"/>
  <c r="V48" i="1"/>
  <c r="U48" i="1"/>
  <c r="T48" i="1"/>
  <c r="S48" i="1"/>
  <c r="AS47" i="1"/>
  <c r="AR47" i="1"/>
  <c r="AS46" i="1"/>
  <c r="K46" i="1"/>
  <c r="AS42" i="1"/>
  <c r="AR42" i="1"/>
  <c r="AS41" i="1"/>
  <c r="AR41" i="1"/>
  <c r="AS40" i="1"/>
  <c r="AR40" i="1"/>
  <c r="AS38" i="1"/>
  <c r="AR38" i="1"/>
  <c r="AS23" i="1"/>
  <c r="AR23" i="1"/>
  <c r="AS17" i="1"/>
  <c r="AR17" i="1"/>
  <c r="AS16" i="1"/>
  <c r="AR16" i="1"/>
  <c r="Q11" i="1"/>
  <c r="L39" i="1" l="1"/>
  <c r="J48" i="1"/>
  <c r="K22" i="1"/>
  <c r="D109" i="1"/>
  <c r="AR46" i="1"/>
  <c r="AS22" i="1"/>
  <c r="K39" i="1" l="1"/>
  <c r="K48" i="1" s="1"/>
  <c r="AS39" i="1"/>
  <c r="AR22" i="1"/>
  <c r="AS37" i="1"/>
  <c r="AR37" i="1"/>
  <c r="L48" i="1" l="1"/>
  <c r="AR39" i="1"/>
  <c r="AR48" i="1" l="1"/>
  <c r="M48" i="1"/>
  <c r="AS48" i="1"/>
</calcChain>
</file>

<file path=xl/sharedStrings.xml><?xml version="1.0" encoding="utf-8"?>
<sst xmlns="http://schemas.openxmlformats.org/spreadsheetml/2006/main" count="454" uniqueCount="171">
  <si>
    <t>PLAN ANUAL DE ADQUISICIONES PROYECTOS DE INVERSIÓN- PAA</t>
  </si>
  <si>
    <t>VIGENCIA</t>
  </si>
  <si>
    <t xml:space="preserve">Nombre del proyecto de inversión </t>
  </si>
  <si>
    <t>ADECUACION DOTACIÓN Y MANTENIMIENTO SEDE SIC</t>
  </si>
  <si>
    <t>Código Presupuestal</t>
  </si>
  <si>
    <t>C-3599-0200-3</t>
  </si>
  <si>
    <t>A. ADQUISICIONES PLANEADAS</t>
  </si>
  <si>
    <t>Versión:</t>
  </si>
  <si>
    <t>Objetivo Específico del Proyecto de Inversión:</t>
  </si>
  <si>
    <t>Meta del producto para la vigencia:</t>
  </si>
  <si>
    <t>El Producto está incluído en el Plan de Acción?</t>
  </si>
  <si>
    <t>SI</t>
  </si>
  <si>
    <t>NO</t>
  </si>
  <si>
    <t>Enero</t>
  </si>
  <si>
    <t>Febrero</t>
  </si>
  <si>
    <t>Marzo</t>
  </si>
  <si>
    <t>Abril</t>
  </si>
  <si>
    <t>Mayo</t>
  </si>
  <si>
    <t>Junio</t>
  </si>
  <si>
    <t>Julio</t>
  </si>
  <si>
    <t>Agosto</t>
  </si>
  <si>
    <t>Septiembre</t>
  </si>
  <si>
    <t>Octubre</t>
  </si>
  <si>
    <t>Noviembre</t>
  </si>
  <si>
    <t>Diciembre</t>
  </si>
  <si>
    <t>Validador totales</t>
  </si>
  <si>
    <t>Actividad del Proyecto de Inversión:</t>
  </si>
  <si>
    <t xml:space="preserve">Compromisos </t>
  </si>
  <si>
    <t>Obligaciones</t>
  </si>
  <si>
    <t>N°</t>
  </si>
  <si>
    <t>Códigos UNSPSC</t>
  </si>
  <si>
    <t>Descripción</t>
  </si>
  <si>
    <t>Cantidad</t>
  </si>
  <si>
    <t>Mes estimado de inicio de proceso de selección</t>
  </si>
  <si>
    <t>Mes estimado de presentación de ofertas</t>
  </si>
  <si>
    <t>Mes de registro del contrato</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</si>
  <si>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</si>
  <si>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</si>
  <si>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</si>
  <si>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</si>
  <si>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</si>
  <si>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</si>
  <si>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</si>
  <si>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Nombre del responsable</t>
  </si>
  <si>
    <t xml:space="preserve">Cargo del responsable </t>
  </si>
  <si>
    <t xml:space="preserve">Teléfono del responsable </t>
  </si>
  <si>
    <t>Correo electrónico del responsable</t>
  </si>
  <si>
    <t>$</t>
  </si>
  <si>
    <t>Mínima cuantía</t>
  </si>
  <si>
    <t>Propios - 21 Otros recursos de tesorería</t>
  </si>
  <si>
    <t>N/A</t>
  </si>
  <si>
    <t>Subtotal Adquisiciones Actividad</t>
  </si>
  <si>
    <t>Selección abreviada menor cuantía</t>
  </si>
  <si>
    <t>Subtotal Adquisiciones Producto 1</t>
  </si>
  <si>
    <t>Licitación pública</t>
  </si>
  <si>
    <t>Propios - 20 Ingresos corrientes</t>
  </si>
  <si>
    <t>Subtotal Adquisiciones Producto 2</t>
  </si>
  <si>
    <t>Subtotal ADQUISICIONES PLANEADAS</t>
  </si>
  <si>
    <t>B. NECESIDADES ADICIONALES</t>
  </si>
  <si>
    <t>Subtotal NECESIDADES ADICIONALES</t>
  </si>
  <si>
    <t>TOTAL PLAN ANUAL DE ADQUISICIONES</t>
  </si>
  <si>
    <t>Fecha de Publicación</t>
  </si>
  <si>
    <t>Nombre</t>
  </si>
  <si>
    <t>Cargo</t>
  </si>
  <si>
    <t>Firma</t>
  </si>
  <si>
    <t xml:space="preserve">Cargo </t>
  </si>
  <si>
    <t>Lista 2</t>
  </si>
  <si>
    <t xml:space="preserve">Modalidad_de_selección </t>
  </si>
  <si>
    <t>CCE-01</t>
  </si>
  <si>
    <t>Solicitud de información a los Proveedores</t>
  </si>
  <si>
    <t>CCE-02</t>
  </si>
  <si>
    <t>CCE-03</t>
  </si>
  <si>
    <t>Concurso de méritos con precalificación</t>
  </si>
  <si>
    <t>CCE-04</t>
  </si>
  <si>
    <t>Concurso de méritos abierto</t>
  </si>
  <si>
    <t>CCE-05</t>
  </si>
  <si>
    <t>Contratación directa</t>
  </si>
  <si>
    <t>CCE-06</t>
  </si>
  <si>
    <t>CCE-07</t>
  </si>
  <si>
    <t>Selección abreviada subasta inversa</t>
  </si>
  <si>
    <t>Selección abreviada subasta inversa (No disponible)</t>
  </si>
  <si>
    <t>CCE-10</t>
  </si>
  <si>
    <t>CCE-11||01</t>
  </si>
  <si>
    <t>Publicación contratación régimen especial - Selección de comisionista</t>
  </si>
  <si>
    <t>CCE-11||02</t>
  </si>
  <si>
    <t>Publicación contratación régimen especial - Enajenación de bienes para intermediarios idóneos</t>
  </si>
  <si>
    <t>CCE-11||03</t>
  </si>
  <si>
    <t>Publicación contratación régimen especial - Régimen especial</t>
  </si>
  <si>
    <t>CCE-11||04</t>
  </si>
  <si>
    <t>Publicación contratación régimen especial - Banco multilateral y organismos multilaterales</t>
  </si>
  <si>
    <t>CCE-99</t>
  </si>
  <si>
    <t>Selección abreviada - acuerdo marco</t>
  </si>
  <si>
    <t>Lista 3</t>
  </si>
  <si>
    <t>Fuente_de_los_recursos</t>
  </si>
  <si>
    <t>Nación 10 - Recursos Corrientes</t>
  </si>
  <si>
    <t>Lista 4</t>
  </si>
  <si>
    <t>No solicitadas</t>
  </si>
  <si>
    <t>Solicitadas</t>
  </si>
  <si>
    <t>Aprobadas</t>
  </si>
  <si>
    <t>Lista 5</t>
  </si>
  <si>
    <t>Nombre del rubro</t>
  </si>
  <si>
    <t>Código</t>
  </si>
  <si>
    <t>Total</t>
  </si>
  <si>
    <t>FORTALECIMIENTO DE LA RED NACIONAL DE PROTECCIÓN AL CONSUMIDOR EN COLOMBIA</t>
  </si>
  <si>
    <t>C-3503-0200-1</t>
  </si>
  <si>
    <t>IMPLEMENTACIÓN Y FORTALECIMIENTO DE LA SUPERVISIÓN A LA ACTIVIDAD DE ADMINISTRACIÓN DE DATOS PERSONALES EN EL ÁMBITO NACIONAL</t>
  </si>
  <si>
    <t>C-3503-0200-2</t>
  </si>
  <si>
    <t>FORTALECIMIENTO DEL ESQUEMA DE CONTROL VIGILANCIA Y DIVULGACIÓN DE LOS DERECHOS DEL CONSUMIDOR A NIVEL NACIONAL</t>
  </si>
  <si>
    <t>C-3503-0200-3</t>
  </si>
  <si>
    <t>INCREMENTO DEL USO DEL SISTEMA DE PROPIEDAD INDUSTRIAL Y DE LA EFICIENCIA Y CALIDAD EN LOS PROCESOS DE LOS TRÁMITES Y SERVICIOS DE PROPIEDAD INDUSTRIAL A NIVEL NACIONAL</t>
  </si>
  <si>
    <t>C-3503-0200-4</t>
  </si>
  <si>
    <t>FORTALECIMIENTO DEL CONTROL Y VIGILANCIA DE LA REGLAMENTACIÓN TÉCNICA METROLÓGICA DE HIDROCARBUROS Y PRECIOS EN EL TERRITORIO NACIONAL</t>
  </si>
  <si>
    <t>C-3503-0200-5</t>
  </si>
  <si>
    <t>DIVULGACIÓN Y FORTALECIMIENTO DE LAS FUNCIONES DE PROTECCIÓN DE LA COMPETENCIA A NIVEL NACIONAL</t>
  </si>
  <si>
    <t>C-3503-0200-6</t>
  </si>
  <si>
    <t>DIFUSIÓN E INCREMENTO DE LOS NIVELES DE EFICIENCIA EN LA ATENCIÓN DE TRÁMITES Y SERVICIOS EN MATERIA JURISDICCIONAL A NIVEL NACIONAL</t>
  </si>
  <si>
    <t>C-3503-0200-7</t>
  </si>
  <si>
    <t>FORTALECIMIENTO DE LOS MECANISMOS PARA EJERCER CONTROL Y VIGILANCIA A LAS CÁMARAS DE COMERCIO Y COMERCIANTES A NIVEL NACIONAL</t>
  </si>
  <si>
    <t>C-3503-0200-8</t>
  </si>
  <si>
    <t>FORTALECIMIENTO RENOVACIÓN Y MANTENIMIENTO DE LAS TECNOLOGÍAS DE INFORMACIÓN Y DE LAS COMUNICACIONES DE LA SIC A NIVEL NACIONAL</t>
  </si>
  <si>
    <t>C-3599-0200-1</t>
  </si>
  <si>
    <t>FORTALECIMIENTO Y MODERNIZACIÓN DEL SISTEMA DE ATENCIÓN AL CIUDADANO DE LA SIC A NIVEL NACIONAL</t>
  </si>
  <si>
    <t>C-3599-0200-2</t>
  </si>
  <si>
    <t>TOTAL</t>
  </si>
  <si>
    <t>Nombre del Proyecto</t>
  </si>
  <si>
    <t>Objetivo General Proyecto</t>
  </si>
  <si>
    <t xml:space="preserve">Fortalecer, renovar y mantener la plataforma tecnológica de información y comunicaciones de la Superintendencia de Industria y Comercio. </t>
  </si>
  <si>
    <t>Aumentar el uso del sistema de propiedad industrial a nivel regional y el nivel de eficiencia y calidad en los procesos de los trámites y servicios de propiedad industrial</t>
  </si>
  <si>
    <t>Mejorar e incrementar el control y vigilancia a las cámaras de comercio y comerciantes</t>
  </si>
  <si>
    <t>Incrementar el conocimiento de los ciudadanos  y los niveles de eficiencia en la atención de trámites y servicios en materia jurisdiccional</t>
  </si>
  <si>
    <t>Fortalecer la red nacional de protección al consumidor e implementar acciones de articulación de sus miembros en el territorio nacional.</t>
  </si>
  <si>
    <t>Contar con Instalaciones que cumplan con los minimos estándares de confort y seguridad para los funcionarios y usuarios de los servicios que presta la Superintendencia de Industria y Comercio</t>
  </si>
  <si>
    <t xml:space="preserve">Mejorar y fortalecer el sistema de atención al ciudadano de la entidad </t>
  </si>
  <si>
    <t xml:space="preserve">Difundir y fortalecer las funciones asignadas a la Superintendencia de Industria y Comercio como Autoridad Nacional de Competencia en el territorio Colombiano. </t>
  </si>
  <si>
    <t xml:space="preserve">Fortalecer la Superintendencia de Industria y Comercio para mejorar el cumplimiento de las funciones asignadas en materia de protección al consumidor.  </t>
  </si>
  <si>
    <t>Aumentar el nivel de protección de datos personales</t>
  </si>
  <si>
    <t>fortalecer la función de control, vigilancia y verificación en el mercado en beneficio de los consumidores y del subsistema
nacional de la calidad</t>
  </si>
  <si>
    <t>SECRETARIA GENERAL - SERVICIOS PERSONALES INDIRECTOS</t>
  </si>
  <si>
    <t xml:space="preserve">Código </t>
  </si>
  <si>
    <t xml:space="preserve">Enero </t>
  </si>
  <si>
    <t xml:space="preserve">Meses </t>
  </si>
  <si>
    <t>Elaborado por</t>
  </si>
  <si>
    <t>Revisado por</t>
  </si>
  <si>
    <t>Aprobado por</t>
  </si>
  <si>
    <t>0</t>
  </si>
  <si>
    <t>No</t>
  </si>
  <si>
    <t>1</t>
  </si>
  <si>
    <t xml:space="preserve">Registro - distribución mensual de compromisos y obligaciones </t>
  </si>
  <si>
    <r>
      <rPr>
        <b/>
        <i/>
        <sz val="12"/>
        <color theme="1"/>
        <rFont val="Arial"/>
        <family val="2"/>
      </rPr>
      <t>IMPORTANTE:</t>
    </r>
    <r>
      <rPr>
        <i/>
        <sz val="12"/>
        <color theme="1"/>
        <rFont val="Arial"/>
        <family val="2"/>
      </rPr>
      <t xml:space="preserve"> Este formato debe ser diligenciado en EXCEL, contemplando las instrucciones que se habilitan al ubicar el cursor en las celdas de color azul</t>
    </r>
  </si>
  <si>
    <t xml:space="preserve">GESTION DOCUMENTAL Y RECURSOS FISICOS </t>
  </si>
  <si>
    <t xml:space="preserve">TALENTO HUMANO </t>
  </si>
  <si>
    <t>Subtotal Adquisiciones Actividad 1</t>
  </si>
  <si>
    <t>Subtotal Adquisiciones Actividad 2</t>
  </si>
  <si>
    <t>Producto 1 del Proyecto de Inversión:</t>
  </si>
  <si>
    <t>Producto 2 del Proyecto de Inversión:</t>
  </si>
  <si>
    <t>Actividad 1 del Proyecto de Inversión:</t>
  </si>
  <si>
    <t>Delegado de la Delegatura para la Protección de la Competencia</t>
  </si>
  <si>
    <t>Diector de la Dirección de Cámaras de Comercio</t>
  </si>
  <si>
    <t>Diector de la Dirección de Investigaciones Administrativas de Protección del Consumidor</t>
  </si>
  <si>
    <t>Coordinador del Grupo de Trabajo de Apoyo a la Red Nacional de Protección al Consumidor</t>
  </si>
  <si>
    <t>Delegado de la Delegatura para la Protección de Datos Personales</t>
  </si>
  <si>
    <t>Delegado de la  Delegatura para el Control y Verificación de los Reglamentos Técnicos y Metrología Legal</t>
  </si>
  <si>
    <t>Delegado de la Delegatura para Asuntos  Jurisdiccionales</t>
  </si>
  <si>
    <t>Delegado de la Delegatura para la Propiedad Industrial</t>
  </si>
  <si>
    <t>Coordinador del Grupo de Trabajo de Talento Humano</t>
  </si>
  <si>
    <t>Coordinador del Grupo de Trabajo de Gestión Documental y Recursos Físicos</t>
  </si>
  <si>
    <t>Jefe de la Oficina de Tecnología e Informática</t>
  </si>
  <si>
    <t xml:space="preserve">Secretario General </t>
  </si>
  <si>
    <t>Jefe Oficina de Servicios al Consumidor y de Apoyo Empresarial</t>
  </si>
  <si>
    <t>Proyecto</t>
  </si>
  <si>
    <t xml:space="preserve">Reponsable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</si>
</sst>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00_);_(&quot;$&quot;\ * \(#,##0.00\);_(&quot;$&quot;\ * &quot;-&quot;??_);_(@_)"/>
    <numFmt numFmtId="165" formatCode="_(* #,##0.00_);_(* \(#,##0.00\);_(* &quot;-&quot;??_);_(@_)"/>
    <numFmt numFmtId="166" formatCode="_(* #,##0_);_(* \(#,##0\);_(* &quot;-&quot;??_);_(@_)"/>
    <numFmt numFmtId="167" formatCode="_(&quot;$&quot;\ * #,##0.0_);_(&quot;$&quot;\ * \(#,##0.0\);_(&quot;$&quot;\ * &quot;-&quot;_);_(@_)"/>
    <numFmt numFmtId="168" formatCode="mmmm\-yyyy"/>
    <numFmt numFmtId="169" formatCode="_-* #,##0_-;\-* #,##0_-;_-* &quot;-&quot;??_-;_-@_-"/>
    <numFmt numFmtId="170" formatCode="_-* #,##0.00\ _€_-;\-* #,##0.00\ _€_-;_-* &quot;-&quot;??\ _€_-;_-@_-"/>
  </numFmts>
  <fonts count="21"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10"/>
      <name val="Arial"/>
      <family val="2"/>
    </font>
    <font>
      <sz val="10"/>
      <color theme="1"/>
      <name val="Arial"/>
      <family val="2"/>
    </font>
    <font>
      <i/>
      <sz val="10"/>
      <color theme="1"/>
      <name val="Arial"/>
      <family val="2"/>
    </font>
    <font>
      <b/>
      <sz val="10"/>
      <color theme="1"/>
      <name val="Arial"/>
      <family val="2"/>
    </font>
    <font>
      <sz val="10"/>
      <color rgb="FFFF0000"/>
      <name val="Arial"/>
      <family val="2"/>
    </font>
    <font>
      <b/>
      <sz val="10"/>
      <color theme="9" tint="-0.249977111117893"/>
      <name val="Arial"/>
      <family val="2"/>
    </font>
    <font>
      <sz val="10"/>
      <color theme="9" tint="-0.499984740745262"/>
      <name val="Arial"/>
      <family val="2"/>
    </font>
    <font>
      <b/>
      <sz val="10"/>
      <color theme="0" tint="-0.249977111117893"/>
      <name val="Arial"/>
      <family val="2"/>
    </font>
    <font>
      <b/>
      <sz val="10"/>
      <color theme="0" tint="-0.499984740745262"/>
      <name val="Arial"/>
      <family val="2"/>
    </font>
    <font>
      <sz val="10"/>
      <color rgb="FF0000FF"/>
      <name val="Arial"/>
      <family val="2"/>
    </font>
    <font>
      <sz val="10"/>
      <name val="Verdana"/>
      <family val="2"/>
    </font>
    <font>
      <b/>
      <sz val="12"/>
      <color theme="1"/>
      <name val="Arial"/>
      <family val="2"/>
    </font>
    <font>
      <b/>
      <sz val="10"/>
      <name val="Verdana"/>
      <family val="2"/>
    </font>
    <font>
      <u/>
      <sz val="10"/>
      <color theme="10"/>
      <name val="Arial"/>
      <family val="2"/>
    </font>
    <font>
      <sz val="11"/>
      <color indexed="8"/>
      <name val="Calibri"/>
      <family val="2"/>
    </font>
    <font>
      <b/>
      <i/>
      <sz val="12"/>
      <color theme="1"/>
      <name val="Arial"/>
      <family val="2"/>
    </font>
    <font>
      <i/>
      <sz val="12"/>
      <color theme="1"/>
      <name val="Arial"/>
      <family val="2"/>
    </font>
  </fonts>
  <fills count="11">
    <fill>
      <patternFill patternType="none"/>
    </fill>
    <fill>
      <patternFill patternType="gray125"/>
    </fill>
    <fill>
      <patternFill patternType="solid">
        <fgColor theme="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rgb="FFDBE5F1"/>
        <bgColor indexed="64"/>
      </patternFill>
    </fill>
    <fill>
      <patternFill patternType="solid">
        <fgColor rgb="FF808080"/>
        <bgColor indexed="64"/>
      </patternFill>
    </fill>
    <fill>
      <patternFill patternType="solid">
        <fgColor theme="4" tint="0.39997558519241921"/>
        <bgColor indexed="64"/>
      </patternFill>
    </fill>
    <fill>
      <patternFill patternType="solid">
        <fgColor theme="4" tint="0.79998168889431442"/>
        <bgColor indexed="64"/>
      </patternFill>
    </fill>
  </fills>
  <borders count="6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s>
  <cellStyleXfs count="33">
    <xf numFmtId="0" fontId="0" fillId="0" borderId="0"/>
    <xf numFmtId="41" fontId="1" fillId="0" borderId="0" applyFont="0" applyFill="0" applyBorder="0" applyAlignment="0" applyProtection="0"/>
    <xf numFmtId="42" fontId="1" fillId="0" borderId="0" applyFont="0" applyFill="0" applyBorder="0" applyAlignment="0" applyProtection="0"/>
    <xf numFmtId="0" fontId="2" fillId="2" borderId="0" applyNumberFormat="0" applyBorder="0" applyAlignment="0" applyProtection="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3" fillId="0" borderId="0"/>
    <xf numFmtId="3" fontId="14" fillId="0" borderId="0">
      <alignment horizontal="right" vertical="center"/>
    </xf>
    <xf numFmtId="49" fontId="14" fillId="0" borderId="0">
      <alignment horizontal="left" vertical="center"/>
    </xf>
    <xf numFmtId="43" fontId="1" fillId="0" borderId="0" applyFont="0" applyFill="0" applyBorder="0" applyAlignment="0" applyProtection="0"/>
    <xf numFmtId="0" fontId="3" fillId="0" borderId="0"/>
    <xf numFmtId="0" fontId="16" fillId="7" borderId="0">
      <alignment horizontal="center" vertical="center"/>
    </xf>
    <xf numFmtId="0" fontId="17" fillId="0" borderId="0" applyNumberFormat="0" applyFill="0" applyBorder="0" applyAlignment="0" applyProtection="0"/>
    <xf numFmtId="0" fontId="16" fillId="8" borderId="20">
      <alignment horizontal="left" vertical="center" wrapText="1"/>
    </xf>
    <xf numFmtId="41" fontId="1" fillId="0" borderId="0" applyFont="0" applyFill="0" applyBorder="0" applyAlignment="0" applyProtection="0"/>
    <xf numFmtId="43" fontId="1" fillId="0" borderId="0" applyFont="0" applyFill="0" applyBorder="0" applyAlignment="0" applyProtection="0"/>
    <xf numFmtId="165" fontId="18" fillId="0" borderId="0" applyFont="0" applyFill="0" applyBorder="0" applyAlignment="0" applyProtection="0"/>
    <xf numFmtId="43" fontId="1" fillId="0" borderId="0" applyFont="0" applyFill="0" applyBorder="0" applyAlignment="0" applyProtection="0"/>
    <xf numFmtId="165" fontId="1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1" fillId="0" borderId="0"/>
    <xf numFmtId="9" fontId="18" fillId="0" borderId="0" applyFont="0" applyFill="0" applyBorder="0" applyAlignment="0" applyProtection="0"/>
    <xf numFmtId="0" fontId="1" fillId="0" borderId="0"/>
    <xf numFmtId="0" fontId="3" fillId="0" borderId="0"/>
  </cellStyleXfs>
  <cellXfs count="287">
    <xf numFmtId="0" fontId="0" fillId="0" borderId="0" xfId="0"/>
    <xf numFmtId="0" fontId="4" fillId="0" borderId="2" xfId="4" applyFont="1" applyBorder="1" applyAlignment="1" applyProtection="1">
      <alignment vertical="center" wrapText="1"/>
    </xf>
    <xf numFmtId="0" fontId="6" fillId="0" borderId="6"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6" fillId="0" borderId="5" xfId="0" applyFont="1" applyFill="1" applyBorder="1" applyAlignment="1" applyProtection="1">
      <alignment vertical="center" wrapText="1"/>
    </xf>
    <xf numFmtId="0" fontId="6" fillId="0" borderId="7" xfId="0" applyFont="1" applyFill="1" applyBorder="1" applyAlignment="1" applyProtection="1">
      <alignment vertical="center" wrapText="1"/>
    </xf>
    <xf numFmtId="0" fontId="6" fillId="0" borderId="14" xfId="0" applyFont="1" applyFill="1" applyBorder="1" applyAlignment="1" applyProtection="1">
      <alignment vertical="center" wrapText="1"/>
    </xf>
    <xf numFmtId="0" fontId="5" fillId="0" borderId="6"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0" xfId="0" applyFont="1" applyAlignment="1" applyProtection="1">
      <alignment vertical="center" wrapText="1"/>
    </xf>
    <xf numFmtId="0" fontId="7" fillId="0" borderId="6"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5" fillId="0" borderId="18" xfId="0" applyFont="1" applyBorder="1" applyAlignment="1" applyProtection="1">
      <alignment horizontal="center" vertical="center" wrapText="1"/>
      <protection locked="0" hidden="1"/>
    </xf>
    <xf numFmtId="0" fontId="8" fillId="0" borderId="4"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0" xfId="0" applyFont="1" applyBorder="1" applyAlignment="1" applyProtection="1">
      <alignment horizontal="left" vertical="center" wrapText="1"/>
    </xf>
    <xf numFmtId="0" fontId="5" fillId="0" borderId="14" xfId="0" applyFont="1" applyBorder="1" applyAlignment="1" applyProtection="1">
      <alignment horizontal="left" vertical="center" wrapText="1"/>
    </xf>
    <xf numFmtId="0" fontId="7" fillId="4" borderId="19" xfId="5" applyFont="1" applyFill="1" applyBorder="1" applyAlignment="1" applyProtection="1">
      <alignment horizontal="center" vertical="center" wrapText="1"/>
    </xf>
    <xf numFmtId="0" fontId="7" fillId="4" borderId="20" xfId="5" applyFont="1" applyFill="1" applyBorder="1" applyAlignment="1" applyProtection="1">
      <alignment horizontal="center" vertical="center" wrapText="1"/>
    </xf>
    <xf numFmtId="166" fontId="9" fillId="4" borderId="25" xfId="6" applyNumberFormat="1" applyFont="1" applyFill="1" applyBorder="1" applyAlignment="1" applyProtection="1">
      <alignment horizontal="center" vertical="center" wrapText="1"/>
    </xf>
    <xf numFmtId="166" fontId="9" fillId="4" borderId="26" xfId="6" applyNumberFormat="1" applyFont="1" applyFill="1" applyBorder="1" applyAlignment="1" applyProtection="1">
      <alignment horizontal="center" vertical="center" wrapText="1"/>
    </xf>
    <xf numFmtId="0" fontId="5" fillId="0" borderId="27" xfId="0" applyFont="1" applyBorder="1" applyAlignment="1" applyProtection="1">
      <alignment horizontal="left" vertical="center" wrapText="1"/>
      <protection locked="0" hidden="1"/>
    </xf>
    <xf numFmtId="0" fontId="5" fillId="0" borderId="28" xfId="0" applyFont="1" applyBorder="1" applyAlignment="1" applyProtection="1">
      <alignment horizontal="left" vertical="center" wrapText="1"/>
      <protection locked="0" hidden="1"/>
    </xf>
    <xf numFmtId="41" fontId="5" fillId="0" borderId="19" xfId="1" applyFont="1" applyFill="1" applyBorder="1" applyAlignment="1" applyProtection="1">
      <alignment horizontal="left" vertical="center" wrapText="1"/>
      <protection locked="0" hidden="1"/>
    </xf>
    <xf numFmtId="0" fontId="5" fillId="0" borderId="27" xfId="0" applyFont="1" applyBorder="1" applyAlignment="1" applyProtection="1">
      <alignment vertical="center" wrapText="1"/>
    </xf>
    <xf numFmtId="166" fontId="7" fillId="5" borderId="30" xfId="7" applyNumberFormat="1" applyFont="1" applyFill="1" applyBorder="1" applyAlignment="1" applyProtection="1">
      <alignment vertical="center" wrapText="1"/>
    </xf>
    <xf numFmtId="41" fontId="5" fillId="0" borderId="19" xfId="1" applyFont="1" applyFill="1" applyBorder="1" applyAlignment="1" applyProtection="1">
      <alignment horizontal="left" vertical="center" wrapText="1"/>
    </xf>
    <xf numFmtId="41" fontId="5" fillId="0" borderId="20" xfId="1" applyFont="1" applyFill="1" applyBorder="1" applyAlignment="1" applyProtection="1">
      <alignment horizontal="left" vertical="center" wrapText="1"/>
    </xf>
    <xf numFmtId="41" fontId="10" fillId="0" borderId="20" xfId="1" applyFont="1" applyFill="1" applyBorder="1" applyAlignment="1" applyProtection="1">
      <alignment horizontal="left" vertical="center" wrapText="1"/>
    </xf>
    <xf numFmtId="166" fontId="7" fillId="5" borderId="20" xfId="7" applyNumberFormat="1" applyFont="1" applyFill="1" applyBorder="1" applyAlignment="1" applyProtection="1">
      <alignment vertical="center" wrapText="1"/>
    </xf>
    <xf numFmtId="0" fontId="7" fillId="3" borderId="32" xfId="0" applyFont="1" applyFill="1" applyBorder="1" applyAlignment="1" applyProtection="1">
      <alignment vertical="center" wrapText="1"/>
    </xf>
    <xf numFmtId="0" fontId="7" fillId="3" borderId="33" xfId="0" applyFont="1" applyFill="1" applyBorder="1" applyAlignment="1" applyProtection="1">
      <alignment vertical="center" wrapText="1"/>
    </xf>
    <xf numFmtId="0" fontId="5" fillId="0" borderId="6" xfId="0" applyFont="1" applyBorder="1" applyAlignment="1" applyProtection="1">
      <alignment vertical="center" wrapText="1"/>
    </xf>
    <xf numFmtId="0" fontId="5" fillId="0" borderId="0" xfId="0" applyFont="1" applyBorder="1" applyAlignment="1" applyProtection="1">
      <alignment vertical="center" wrapText="1"/>
    </xf>
    <xf numFmtId="0" fontId="5" fillId="0" borderId="14" xfId="0" applyFont="1" applyBorder="1" applyAlignment="1" applyProtection="1">
      <alignment vertical="center" wrapText="1"/>
    </xf>
    <xf numFmtId="0" fontId="5" fillId="0" borderId="20" xfId="0" applyFont="1" applyBorder="1" applyAlignment="1" applyProtection="1">
      <alignment horizontal="center" vertical="center" wrapText="1"/>
      <protection locked="0" hidden="1"/>
    </xf>
    <xf numFmtId="0" fontId="5" fillId="0" borderId="31" xfId="0" applyFont="1" applyBorder="1" applyAlignment="1" applyProtection="1">
      <alignment horizontal="right" vertical="center" wrapText="1"/>
      <protection locked="0" hidden="1"/>
    </xf>
    <xf numFmtId="0" fontId="5" fillId="0" borderId="20" xfId="0" applyFont="1" applyBorder="1" applyAlignment="1" applyProtection="1">
      <alignment horizontal="left" vertical="center" wrapText="1"/>
      <protection locked="0" hidden="1"/>
    </xf>
    <xf numFmtId="167" fontId="5" fillId="0" borderId="20" xfId="2" applyNumberFormat="1" applyFont="1" applyBorder="1" applyAlignment="1" applyProtection="1">
      <alignment horizontal="left" vertical="center" wrapText="1"/>
      <protection locked="0" hidden="1"/>
    </xf>
    <xf numFmtId="0" fontId="7" fillId="0" borderId="6" xfId="0" applyFont="1" applyBorder="1" applyAlignment="1" applyProtection="1">
      <alignment vertical="center" wrapText="1"/>
    </xf>
    <xf numFmtId="0" fontId="7" fillId="0" borderId="0" xfId="0" applyFont="1" applyBorder="1" applyAlignment="1" applyProtection="1">
      <alignment vertical="center" wrapText="1"/>
    </xf>
    <xf numFmtId="42" fontId="7" fillId="3" borderId="16" xfId="2" applyFont="1" applyFill="1" applyBorder="1" applyAlignment="1" applyProtection="1">
      <alignment vertical="center" wrapText="1"/>
    </xf>
    <xf numFmtId="0" fontId="7" fillId="3" borderId="17" xfId="0" applyFont="1" applyFill="1" applyBorder="1" applyAlignment="1" applyProtection="1">
      <alignment vertical="center" wrapText="1"/>
    </xf>
    <xf numFmtId="0" fontId="5" fillId="0" borderId="42" xfId="0" applyFont="1" applyBorder="1" applyAlignment="1" applyProtection="1">
      <alignment vertical="center" wrapText="1"/>
    </xf>
    <xf numFmtId="0" fontId="7" fillId="0" borderId="6" xfId="0" applyFont="1" applyBorder="1" applyAlignment="1" applyProtection="1">
      <alignment vertical="center"/>
    </xf>
    <xf numFmtId="0" fontId="7" fillId="0" borderId="43" xfId="0" applyFont="1" applyBorder="1" applyAlignment="1" applyProtection="1">
      <alignment vertical="center" wrapText="1"/>
    </xf>
    <xf numFmtId="0" fontId="7" fillId="0" borderId="39" xfId="0" applyFont="1" applyBorder="1" applyAlignment="1" applyProtection="1">
      <alignment vertical="center" wrapText="1"/>
    </xf>
    <xf numFmtId="0" fontId="5" fillId="0" borderId="39" xfId="0" applyFont="1" applyBorder="1" applyAlignment="1" applyProtection="1">
      <alignment vertical="center" wrapText="1"/>
    </xf>
    <xf numFmtId="0" fontId="5" fillId="0" borderId="44" xfId="0" applyFont="1" applyBorder="1" applyAlignment="1" applyProtection="1">
      <alignment vertical="center" wrapText="1"/>
    </xf>
    <xf numFmtId="0" fontId="5" fillId="0" borderId="40" xfId="0" applyFont="1" applyBorder="1" applyAlignment="1" applyProtection="1">
      <alignment vertical="center" wrapText="1"/>
    </xf>
    <xf numFmtId="3" fontId="7" fillId="3" borderId="45" xfId="0" applyNumberFormat="1" applyFont="1" applyFill="1" applyBorder="1" applyAlignment="1" applyProtection="1">
      <alignment vertical="center" wrapText="1"/>
    </xf>
    <xf numFmtId="0" fontId="5" fillId="0" borderId="46" xfId="0" applyFont="1" applyBorder="1" applyAlignment="1" applyProtection="1">
      <alignment horizontal="left" vertical="center" wrapText="1"/>
    </xf>
    <xf numFmtId="0" fontId="5" fillId="0" borderId="32" xfId="0" applyFont="1" applyBorder="1" applyAlignment="1" applyProtection="1">
      <alignment horizontal="left" vertical="center" wrapText="1"/>
    </xf>
    <xf numFmtId="166" fontId="5" fillId="0" borderId="32" xfId="7" applyNumberFormat="1" applyFont="1" applyBorder="1" applyAlignment="1" applyProtection="1">
      <alignment vertical="center" wrapText="1"/>
    </xf>
    <xf numFmtId="0" fontId="5" fillId="0" borderId="47" xfId="0" applyFont="1" applyBorder="1" applyAlignment="1" applyProtection="1">
      <alignment vertical="center" wrapText="1"/>
    </xf>
    <xf numFmtId="42" fontId="12" fillId="6" borderId="19" xfId="2" applyFont="1" applyFill="1" applyBorder="1" applyAlignment="1" applyProtection="1">
      <alignment vertical="center" wrapText="1"/>
    </xf>
    <xf numFmtId="3" fontId="7" fillId="6" borderId="19" xfId="0" applyNumberFormat="1" applyFont="1" applyFill="1" applyBorder="1" applyAlignment="1" applyProtection="1">
      <alignment vertical="center" wrapText="1"/>
    </xf>
    <xf numFmtId="166" fontId="7" fillId="6" borderId="20" xfId="6" applyNumberFormat="1" applyFont="1" applyFill="1" applyBorder="1" applyAlignment="1" applyProtection="1">
      <alignment horizontal="center" vertical="center" wrapText="1"/>
    </xf>
    <xf numFmtId="0" fontId="5" fillId="0" borderId="48" xfId="0" applyFont="1" applyBorder="1" applyAlignment="1" applyProtection="1">
      <alignment horizontal="left" vertical="center" wrapText="1"/>
    </xf>
    <xf numFmtId="0" fontId="5" fillId="0" borderId="47" xfId="0" applyFont="1" applyBorder="1" applyAlignment="1" applyProtection="1">
      <alignment horizontal="left" vertical="center" wrapText="1"/>
    </xf>
    <xf numFmtId="0" fontId="5" fillId="0" borderId="49" xfId="0" applyFont="1" applyBorder="1" applyAlignment="1" applyProtection="1">
      <alignment vertical="center" wrapText="1"/>
    </xf>
    <xf numFmtId="0" fontId="4" fillId="0" borderId="0" xfId="8" applyFont="1" applyFill="1" applyBorder="1" applyAlignment="1" applyProtection="1">
      <alignment vertical="center" wrapText="1"/>
    </xf>
    <xf numFmtId="0" fontId="4" fillId="0" borderId="0" xfId="8" applyFont="1" applyFill="1" applyBorder="1" applyAlignment="1" applyProtection="1">
      <alignment horizontal="center" vertical="center" wrapText="1"/>
    </xf>
    <xf numFmtId="0" fontId="3" fillId="0" borderId="0" xfId="4" applyFont="1" applyBorder="1" applyAlignment="1" applyProtection="1">
      <alignment horizontal="center" vertical="center" wrapText="1"/>
    </xf>
    <xf numFmtId="0" fontId="3" fillId="0" borderId="0" xfId="8" applyFont="1" applyFill="1" applyBorder="1" applyAlignment="1" applyProtection="1">
      <alignment vertical="center" wrapText="1"/>
    </xf>
    <xf numFmtId="0" fontId="3" fillId="0" borderId="0" xfId="4" applyFont="1" applyFill="1" applyBorder="1" applyAlignment="1" applyProtection="1">
      <alignment vertical="center" wrapText="1"/>
    </xf>
    <xf numFmtId="0" fontId="3" fillId="0" borderId="20" xfId="0" applyNumberFormat="1" applyFont="1" applyFill="1" applyBorder="1" applyAlignment="1" applyProtection="1">
      <alignment horizontal="center" vertical="center" wrapText="1"/>
    </xf>
    <xf numFmtId="169" fontId="3" fillId="0" borderId="20" xfId="0" applyNumberFormat="1" applyFont="1" applyFill="1" applyBorder="1" applyAlignment="1" applyProtection="1">
      <alignment vertical="center" wrapText="1"/>
    </xf>
    <xf numFmtId="0" fontId="3" fillId="0" borderId="20" xfId="0" applyFont="1" applyFill="1" applyBorder="1" applyAlignment="1" applyProtection="1">
      <alignment vertical="center" wrapText="1"/>
    </xf>
    <xf numFmtId="169" fontId="3" fillId="0" borderId="20" xfId="11" applyNumberFormat="1" applyFont="1" applyFill="1" applyBorder="1" applyAlignment="1" applyProtection="1">
      <alignment horizontal="right" vertical="center" wrapText="1"/>
    </xf>
    <xf numFmtId="0" fontId="3" fillId="0" borderId="0" xfId="0" applyNumberFormat="1" applyFont="1" applyFill="1" applyBorder="1" applyAlignment="1" applyProtection="1">
      <alignment horizontal="left" vertical="center" wrapText="1"/>
    </xf>
    <xf numFmtId="0" fontId="5" fillId="0" borderId="0" xfId="0" applyFont="1" applyFill="1" applyBorder="1" applyAlignment="1" applyProtection="1">
      <alignment vertical="center" wrapText="1"/>
    </xf>
    <xf numFmtId="0" fontId="4" fillId="3" borderId="34" xfId="0" applyNumberFormat="1" applyFont="1" applyFill="1" applyBorder="1" applyAlignment="1" applyProtection="1">
      <alignment horizontal="center" vertical="center" wrapText="1"/>
    </xf>
    <xf numFmtId="169" fontId="4" fillId="3" borderId="35" xfId="11" applyNumberFormat="1" applyFont="1" applyFill="1" applyBorder="1" applyAlignment="1" applyProtection="1">
      <alignment horizontal="center" vertical="center" wrapText="1"/>
    </xf>
    <xf numFmtId="0" fontId="4" fillId="3" borderId="35" xfId="0" applyNumberFormat="1" applyFont="1" applyFill="1" applyBorder="1" applyAlignment="1" applyProtection="1">
      <alignment horizontal="center" vertical="center" wrapText="1"/>
    </xf>
    <xf numFmtId="0" fontId="4" fillId="3" borderId="36"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left" vertical="center" wrapText="1"/>
    </xf>
    <xf numFmtId="0" fontId="3" fillId="0" borderId="9" xfId="0" applyNumberFormat="1" applyFont="1" applyFill="1" applyBorder="1" applyAlignment="1" applyProtection="1">
      <alignment horizontal="center" vertical="center" wrapText="1"/>
    </xf>
    <xf numFmtId="169" fontId="3" fillId="0" borderId="9" xfId="0" applyNumberFormat="1" applyFont="1" applyFill="1" applyBorder="1" applyAlignment="1" applyProtection="1">
      <alignment vertical="center" wrapText="1"/>
    </xf>
    <xf numFmtId="0" fontId="3" fillId="0" borderId="9" xfId="0" applyFont="1" applyFill="1" applyBorder="1" applyAlignment="1" applyProtection="1">
      <alignment vertical="center" wrapText="1"/>
    </xf>
    <xf numFmtId="169" fontId="3" fillId="0" borderId="10" xfId="11" applyNumberFormat="1" applyFont="1" applyFill="1" applyBorder="1" applyAlignment="1" applyProtection="1">
      <alignment horizontal="right" vertical="center" wrapText="1"/>
    </xf>
    <xf numFmtId="0" fontId="3" fillId="0" borderId="31" xfId="0" applyNumberFormat="1" applyFont="1" applyFill="1" applyBorder="1" applyAlignment="1" applyProtection="1">
      <alignment horizontal="left" vertical="center" wrapText="1"/>
    </xf>
    <xf numFmtId="169" fontId="3" fillId="0" borderId="55" xfId="11" applyNumberFormat="1" applyFont="1" applyFill="1" applyBorder="1" applyAlignment="1" applyProtection="1">
      <alignment horizontal="right" vertical="center" wrapText="1"/>
    </xf>
    <xf numFmtId="0" fontId="3" fillId="0" borderId="55" xfId="0" applyFont="1" applyFill="1" applyBorder="1" applyAlignment="1" applyProtection="1">
      <alignment vertical="center" wrapText="1"/>
    </xf>
    <xf numFmtId="0" fontId="3" fillId="0" borderId="60" xfId="0" applyNumberFormat="1" applyFont="1" applyFill="1" applyBorder="1" applyAlignment="1" applyProtection="1">
      <alignment horizontal="left" vertical="center" wrapText="1"/>
    </xf>
    <xf numFmtId="0" fontId="3" fillId="0" borderId="26" xfId="0" applyNumberFormat="1" applyFont="1" applyFill="1" applyBorder="1" applyAlignment="1" applyProtection="1">
      <alignment horizontal="center" vertical="center" wrapText="1"/>
    </xf>
    <xf numFmtId="169" fontId="3" fillId="0" borderId="26" xfId="0" applyNumberFormat="1" applyFont="1" applyFill="1" applyBorder="1" applyAlignment="1" applyProtection="1">
      <alignment vertical="center" wrapText="1"/>
    </xf>
    <xf numFmtId="0" fontId="3" fillId="0" borderId="26" xfId="0" applyFont="1" applyFill="1" applyBorder="1" applyAlignment="1" applyProtection="1">
      <alignment vertical="center" wrapText="1"/>
    </xf>
    <xf numFmtId="169" fontId="3" fillId="0" borderId="26" xfId="11" applyNumberFormat="1" applyFont="1" applyFill="1" applyBorder="1" applyAlignment="1" applyProtection="1">
      <alignment horizontal="right" vertical="center" wrapText="1"/>
    </xf>
    <xf numFmtId="169" fontId="3" fillId="0" borderId="61" xfId="11" applyNumberFormat="1" applyFont="1" applyFill="1" applyBorder="1" applyAlignment="1" applyProtection="1">
      <alignment horizontal="right" vertical="center" wrapText="1"/>
    </xf>
    <xf numFmtId="0" fontId="4" fillId="3" borderId="21" xfId="0" applyFont="1" applyFill="1" applyBorder="1" applyAlignment="1" applyProtection="1">
      <alignment vertical="center" wrapText="1"/>
    </xf>
    <xf numFmtId="0" fontId="4" fillId="3" borderId="22" xfId="0" applyFont="1" applyFill="1" applyBorder="1" applyAlignment="1" applyProtection="1">
      <alignment vertical="center" wrapText="1"/>
    </xf>
    <xf numFmtId="169" fontId="4" fillId="3" borderId="22" xfId="11" applyNumberFormat="1" applyFont="1" applyFill="1" applyBorder="1" applyAlignment="1" applyProtection="1">
      <alignment horizontal="right" vertical="center" wrapText="1"/>
    </xf>
    <xf numFmtId="169" fontId="4" fillId="3" borderId="24" xfId="11" applyNumberFormat="1" applyFont="1" applyFill="1" applyBorder="1" applyAlignment="1" applyProtection="1">
      <alignment horizontal="right" vertical="center" wrapText="1"/>
    </xf>
    <xf numFmtId="0" fontId="5" fillId="0" borderId="51" xfId="0" applyFont="1" applyFill="1" applyBorder="1" applyAlignment="1" applyProtection="1">
      <alignment vertical="center" wrapText="1"/>
      <protection locked="0" hidden="1"/>
    </xf>
    <xf numFmtId="0" fontId="5" fillId="0" borderId="62" xfId="0" applyFont="1" applyFill="1" applyBorder="1" applyAlignment="1" applyProtection="1">
      <alignment vertical="center" wrapText="1"/>
      <protection locked="0" hidden="1"/>
    </xf>
    <xf numFmtId="0" fontId="5" fillId="0" borderId="37" xfId="0" applyFont="1" applyFill="1" applyBorder="1" applyAlignment="1" applyProtection="1">
      <alignment vertical="center" wrapText="1"/>
      <protection locked="0" hidden="1"/>
    </xf>
    <xf numFmtId="0" fontId="5" fillId="0" borderId="38" xfId="0" applyFont="1" applyFill="1" applyBorder="1" applyAlignment="1" applyProtection="1">
      <alignment vertical="center" wrapText="1"/>
      <protection locked="0" hidden="1"/>
    </xf>
    <xf numFmtId="0" fontId="4" fillId="3" borderId="63" xfId="0" applyNumberFormat="1" applyFont="1" applyFill="1" applyBorder="1" applyAlignment="1" applyProtection="1">
      <alignment horizontal="center" vertical="center" wrapText="1"/>
    </xf>
    <xf numFmtId="169" fontId="3" fillId="0" borderId="55" xfId="0" applyNumberFormat="1" applyFont="1" applyFill="1" applyBorder="1" applyAlignment="1" applyProtection="1">
      <alignment vertical="center" wrapText="1"/>
    </xf>
    <xf numFmtId="0" fontId="3" fillId="0" borderId="11" xfId="0" applyNumberFormat="1" applyFont="1" applyFill="1" applyBorder="1" applyAlignment="1" applyProtection="1">
      <alignment horizontal="left" vertical="center" wrapText="1"/>
    </xf>
    <xf numFmtId="0" fontId="3" fillId="0" borderId="12" xfId="0" applyNumberFormat="1" applyFont="1" applyFill="1" applyBorder="1" applyAlignment="1" applyProtection="1">
      <alignment horizontal="center" vertical="center" wrapText="1"/>
    </xf>
    <xf numFmtId="169" fontId="3" fillId="0" borderId="13" xfId="0" applyNumberFormat="1" applyFont="1" applyFill="1" applyBorder="1" applyAlignment="1" applyProtection="1">
      <alignment vertical="center" wrapText="1"/>
    </xf>
    <xf numFmtId="0" fontId="3" fillId="0" borderId="64" xfId="0" applyFont="1" applyFill="1" applyBorder="1" applyAlignment="1" applyProtection="1">
      <alignment vertical="center" wrapText="1"/>
    </xf>
    <xf numFmtId="0" fontId="3" fillId="0" borderId="65" xfId="0" applyFont="1" applyFill="1" applyBorder="1" applyAlignment="1" applyProtection="1">
      <alignment vertical="center" wrapText="1"/>
    </xf>
    <xf numFmtId="0" fontId="3" fillId="0" borderId="66" xfId="0" applyFont="1" applyFill="1" applyBorder="1" applyAlignment="1" applyProtection="1">
      <alignment vertical="center" wrapText="1"/>
    </xf>
    <xf numFmtId="169" fontId="4" fillId="3" borderId="18" xfId="11" applyNumberFormat="1" applyFont="1" applyFill="1" applyBorder="1" applyAlignment="1" applyProtection="1">
      <alignment horizontal="center" vertical="center" wrapText="1"/>
    </xf>
    <xf numFmtId="0" fontId="7" fillId="3" borderId="5" xfId="0" applyFont="1" applyFill="1" applyBorder="1" applyAlignment="1" applyProtection="1">
      <alignment vertical="center" wrapText="1"/>
    </xf>
    <xf numFmtId="0" fontId="7" fillId="3" borderId="7" xfId="0" applyFont="1" applyFill="1" applyBorder="1" applyAlignment="1" applyProtection="1">
      <alignment vertical="center" wrapText="1"/>
    </xf>
    <xf numFmtId="42" fontId="11" fillId="3" borderId="17" xfId="2" applyFont="1" applyFill="1" applyBorder="1" applyAlignment="1" applyProtection="1">
      <alignment vertical="center" wrapText="1"/>
    </xf>
    <xf numFmtId="41" fontId="4" fillId="5" borderId="19" xfId="1" applyFont="1" applyFill="1" applyBorder="1" applyAlignment="1" applyProtection="1">
      <alignment horizontal="left" vertical="center" wrapText="1"/>
    </xf>
    <xf numFmtId="41" fontId="4" fillId="5" borderId="20" xfId="1" applyFont="1" applyFill="1" applyBorder="1" applyAlignment="1" applyProtection="1">
      <alignment horizontal="left" vertical="center" wrapText="1"/>
    </xf>
    <xf numFmtId="0" fontId="3" fillId="0" borderId="55" xfId="8" applyFont="1" applyFill="1" applyBorder="1" applyAlignment="1" applyProtection="1">
      <alignment horizontal="center" vertical="center" wrapText="1"/>
      <protection locked="0" hidden="1"/>
    </xf>
    <xf numFmtId="0" fontId="5" fillId="0" borderId="0" xfId="0" applyFont="1" applyFill="1" applyAlignment="1" applyProtection="1">
      <alignment vertical="center" wrapText="1"/>
    </xf>
    <xf numFmtId="0" fontId="5" fillId="0" borderId="0" xfId="0" applyFont="1" applyFill="1" applyAlignment="1" applyProtection="1">
      <alignment vertical="center" wrapText="1"/>
      <protection locked="0" hidden="1"/>
    </xf>
    <xf numFmtId="0" fontId="4" fillId="0" borderId="0" xfId="0" applyFont="1" applyFill="1" applyAlignment="1" applyProtection="1">
      <alignment vertical="center" wrapText="1"/>
    </xf>
    <xf numFmtId="0" fontId="5" fillId="0" borderId="20" xfId="0" applyFont="1" applyBorder="1" applyAlignment="1" applyProtection="1">
      <alignment vertical="center" wrapText="1"/>
    </xf>
    <xf numFmtId="0" fontId="7" fillId="10" borderId="18" xfId="0" applyFont="1" applyFill="1" applyBorder="1" applyAlignment="1" applyProtection="1">
      <alignment horizontal="center" vertical="center" wrapText="1"/>
      <protection locked="0" hidden="1"/>
    </xf>
    <xf numFmtId="0" fontId="4" fillId="10" borderId="2" xfId="4" applyFont="1" applyFill="1" applyBorder="1" applyAlignment="1" applyProtection="1">
      <alignment horizontal="left" vertical="center" wrapText="1"/>
    </xf>
    <xf numFmtId="0" fontId="4" fillId="10" borderId="21" xfId="3" applyFont="1" applyFill="1" applyBorder="1" applyAlignment="1" applyProtection="1">
      <alignment horizontal="center" vertical="center" wrapText="1"/>
    </xf>
    <xf numFmtId="0" fontId="4" fillId="10" borderId="23" xfId="3" applyFont="1" applyFill="1" applyBorder="1" applyAlignment="1" applyProtection="1">
      <alignment horizontal="center" vertical="center" wrapText="1"/>
    </xf>
    <xf numFmtId="0" fontId="4" fillId="10" borderId="24" xfId="3" applyFont="1" applyFill="1" applyBorder="1" applyAlignment="1" applyProtection="1">
      <alignment horizontal="center" vertical="center" wrapText="1"/>
    </xf>
    <xf numFmtId="166" fontId="7" fillId="10" borderId="30" xfId="7" applyNumberFormat="1" applyFont="1" applyFill="1" applyBorder="1" applyAlignment="1" applyProtection="1">
      <alignment vertical="center" wrapText="1"/>
    </xf>
    <xf numFmtId="0" fontId="7" fillId="10" borderId="5" xfId="0" applyFont="1" applyFill="1" applyBorder="1" applyAlignment="1" applyProtection="1">
      <alignment vertical="center" wrapText="1"/>
    </xf>
    <xf numFmtId="0" fontId="7" fillId="10" borderId="7" xfId="0" applyFont="1" applyFill="1" applyBorder="1" applyAlignment="1" applyProtection="1">
      <alignment vertical="center" wrapText="1"/>
    </xf>
    <xf numFmtId="0" fontId="5" fillId="10" borderId="18" xfId="0" applyFont="1" applyFill="1" applyBorder="1" applyAlignment="1" applyProtection="1">
      <alignment horizontal="center" vertical="center" wrapText="1"/>
      <protection locked="0" hidden="1"/>
    </xf>
    <xf numFmtId="166" fontId="5" fillId="10" borderId="20" xfId="7" applyNumberFormat="1" applyFont="1" applyFill="1" applyBorder="1" applyAlignment="1" applyProtection="1">
      <alignment vertical="center" wrapText="1"/>
    </xf>
    <xf numFmtId="166" fontId="7" fillId="10" borderId="20" xfId="7" applyNumberFormat="1" applyFont="1" applyFill="1" applyBorder="1" applyAlignment="1" applyProtection="1">
      <alignment vertical="center" wrapText="1"/>
    </xf>
    <xf numFmtId="166" fontId="7" fillId="10" borderId="41" xfId="7" applyNumberFormat="1" applyFont="1" applyFill="1" applyBorder="1" applyAlignment="1" applyProtection="1">
      <alignment vertical="center" wrapText="1"/>
    </xf>
    <xf numFmtId="166" fontId="7" fillId="10" borderId="22" xfId="7" applyNumberFormat="1" applyFont="1" applyFill="1" applyBorder="1" applyAlignment="1" applyProtection="1">
      <alignment vertical="center" wrapText="1"/>
    </xf>
    <xf numFmtId="0" fontId="7" fillId="10" borderId="18" xfId="0" applyFont="1" applyFill="1" applyBorder="1" applyAlignment="1" applyProtection="1">
      <alignment horizontal="center" vertical="center" wrapText="1"/>
    </xf>
    <xf numFmtId="0" fontId="4" fillId="4" borderId="26" xfId="8" applyFont="1" applyFill="1" applyBorder="1" applyAlignment="1" applyProtection="1">
      <alignment horizontal="center" vertical="center" wrapText="1"/>
    </xf>
    <xf numFmtId="0" fontId="4" fillId="10" borderId="22" xfId="3" applyFont="1" applyFill="1" applyBorder="1" applyAlignment="1" applyProtection="1">
      <alignment horizontal="center" vertical="center" wrapText="1"/>
    </xf>
    <xf numFmtId="0" fontId="4" fillId="0" borderId="2" xfId="4" applyFont="1" applyBorder="1" applyAlignment="1" applyProtection="1">
      <alignment horizontal="center" vertical="center" wrapText="1"/>
    </xf>
    <xf numFmtId="0" fontId="4" fillId="0" borderId="3" xfId="4" applyFont="1" applyBorder="1" applyAlignment="1" applyProtection="1">
      <alignment horizontal="center" vertical="center" wrapText="1"/>
    </xf>
    <xf numFmtId="0" fontId="7" fillId="0" borderId="0" xfId="0" applyFont="1" applyBorder="1" applyAlignment="1" applyProtection="1">
      <alignment vertical="center"/>
    </xf>
    <xf numFmtId="0" fontId="3" fillId="0" borderId="0" xfId="0" applyFont="1" applyFill="1" applyAlignment="1" applyProtection="1">
      <alignment vertical="center" wrapText="1"/>
    </xf>
    <xf numFmtId="0" fontId="5" fillId="0" borderId="2" xfId="0" applyFont="1" applyBorder="1" applyAlignment="1" applyProtection="1">
      <alignment vertical="center" wrapText="1"/>
    </xf>
    <xf numFmtId="0" fontId="7" fillId="0" borderId="6" xfId="0" applyFont="1" applyBorder="1" applyAlignment="1" applyProtection="1">
      <alignment horizontal="right" vertical="center" wrapText="1"/>
    </xf>
    <xf numFmtId="0" fontId="13" fillId="0" borderId="0"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0" xfId="0" applyFont="1" applyAlignment="1" applyProtection="1">
      <alignment vertical="center" wrapText="1"/>
    </xf>
    <xf numFmtId="168" fontId="3" fillId="0" borderId="8" xfId="0" quotePrefix="1" applyNumberFormat="1" applyFont="1" applyFill="1" applyBorder="1" applyAlignment="1" applyProtection="1">
      <alignment vertical="center" wrapText="1"/>
    </xf>
    <xf numFmtId="168" fontId="3" fillId="0" borderId="10" xfId="0" quotePrefix="1" applyNumberFormat="1" applyFont="1" applyFill="1" applyBorder="1" applyAlignment="1" applyProtection="1">
      <alignment vertical="center" wrapText="1"/>
    </xf>
    <xf numFmtId="168" fontId="3" fillId="0" borderId="31" xfId="0" quotePrefix="1" applyNumberFormat="1" applyFont="1" applyFill="1" applyBorder="1" applyAlignment="1" applyProtection="1">
      <alignment vertical="center" wrapText="1"/>
    </xf>
    <xf numFmtId="168" fontId="3" fillId="0" borderId="55" xfId="0" quotePrefix="1" applyNumberFormat="1" applyFont="1" applyFill="1" applyBorder="1" applyAlignment="1" applyProtection="1">
      <alignment vertical="center" wrapText="1"/>
    </xf>
    <xf numFmtId="168" fontId="4" fillId="0" borderId="0" xfId="0" quotePrefix="1" applyNumberFormat="1" applyFont="1" applyFill="1" applyBorder="1" applyAlignment="1" applyProtection="1">
      <alignment vertical="center"/>
    </xf>
    <xf numFmtId="168" fontId="3" fillId="0" borderId="11" xfId="0" quotePrefix="1" applyNumberFormat="1" applyFont="1" applyFill="1" applyBorder="1" applyAlignment="1" applyProtection="1">
      <alignment vertical="center" wrapText="1"/>
    </xf>
    <xf numFmtId="168" fontId="3" fillId="0" borderId="13" xfId="0" quotePrefix="1" applyNumberFormat="1" applyFont="1" applyFill="1" applyBorder="1" applyAlignment="1" applyProtection="1">
      <alignment vertical="center" wrapText="1"/>
    </xf>
    <xf numFmtId="0" fontId="3" fillId="0" borderId="0" xfId="0" applyFont="1" applyFill="1" applyBorder="1" applyAlignment="1" applyProtection="1">
      <alignment vertical="center"/>
    </xf>
    <xf numFmtId="3" fontId="3" fillId="0" borderId="8" xfId="9" applyFont="1" applyFill="1" applyBorder="1" applyAlignment="1" applyProtection="1">
      <alignment horizontal="right" vertical="center"/>
    </xf>
    <xf numFmtId="168" fontId="3" fillId="0" borderId="10" xfId="0" quotePrefix="1" applyNumberFormat="1" applyFont="1" applyFill="1" applyBorder="1" applyAlignment="1" applyProtection="1">
      <alignment vertical="center"/>
    </xf>
    <xf numFmtId="3" fontId="3" fillId="0" borderId="31" xfId="9" applyFont="1" applyFill="1" applyBorder="1" applyAlignment="1" applyProtection="1">
      <alignment horizontal="right" vertical="center"/>
    </xf>
    <xf numFmtId="168" fontId="3" fillId="0" borderId="55" xfId="0" quotePrefix="1" applyNumberFormat="1" applyFont="1" applyFill="1" applyBorder="1" applyAlignment="1" applyProtection="1">
      <alignment vertical="center"/>
    </xf>
    <xf numFmtId="3" fontId="3" fillId="0" borderId="11" xfId="9" applyFont="1" applyFill="1" applyBorder="1" applyAlignment="1" applyProtection="1">
      <alignment horizontal="right" vertical="center"/>
    </xf>
    <xf numFmtId="168" fontId="3" fillId="0" borderId="13" xfId="0" quotePrefix="1" applyNumberFormat="1" applyFont="1" applyFill="1" applyBorder="1" applyAlignment="1" applyProtection="1">
      <alignment vertical="center"/>
    </xf>
    <xf numFmtId="49" fontId="14" fillId="0" borderId="20" xfId="10" applyBorder="1" applyAlignment="1" applyProtection="1">
      <alignment horizontal="left" vertical="center"/>
    </xf>
    <xf numFmtId="3" fontId="3" fillId="0" borderId="0" xfId="9" applyFont="1" applyFill="1" applyBorder="1" applyAlignment="1" applyProtection="1">
      <alignment horizontal="right" vertical="center"/>
    </xf>
    <xf numFmtId="49" fontId="3" fillId="0" borderId="0" xfId="10" applyFont="1" applyFill="1" applyBorder="1" applyAlignment="1" applyProtection="1">
      <alignment horizontal="left" vertical="center"/>
    </xf>
    <xf numFmtId="3" fontId="14" fillId="0" borderId="20" xfId="9" applyBorder="1" applyAlignment="1" applyProtection="1">
      <alignment horizontal="right" vertical="center"/>
    </xf>
    <xf numFmtId="0" fontId="5" fillId="0" borderId="0" xfId="0" applyFont="1" applyAlignment="1">
      <alignment vertical="center" wrapText="1"/>
    </xf>
    <xf numFmtId="0" fontId="5" fillId="0" borderId="0" xfId="0" applyFont="1" applyFill="1" applyAlignment="1">
      <alignment vertical="center" wrapText="1"/>
    </xf>
    <xf numFmtId="0" fontId="5" fillId="9" borderId="26" xfId="0" applyFont="1" applyFill="1" applyBorder="1" applyAlignment="1" applyProtection="1">
      <alignment vertical="center" wrapText="1"/>
    </xf>
    <xf numFmtId="0" fontId="3" fillId="0" borderId="10" xfId="0" applyFont="1" applyBorder="1" applyAlignment="1" applyProtection="1">
      <alignment vertical="center" wrapText="1"/>
    </xf>
    <xf numFmtId="0" fontId="3" fillId="0" borderId="55" xfId="0" applyFont="1" applyBorder="1" applyAlignment="1" applyProtection="1">
      <alignment vertical="center" wrapText="1"/>
    </xf>
    <xf numFmtId="0" fontId="5" fillId="0" borderId="55" xfId="0" applyFont="1" applyBorder="1" applyAlignment="1" applyProtection="1">
      <alignment vertical="center" wrapText="1"/>
    </xf>
    <xf numFmtId="0" fontId="5" fillId="0" borderId="13" xfId="0" applyFont="1" applyBorder="1" applyAlignment="1" applyProtection="1">
      <alignment vertical="center" wrapText="1"/>
    </xf>
    <xf numFmtId="0" fontId="4" fillId="3" borderId="8"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60" xfId="0" applyFont="1" applyFill="1" applyBorder="1" applyAlignment="1" applyProtection="1">
      <alignment horizontal="center" vertical="center"/>
    </xf>
    <xf numFmtId="0" fontId="4" fillId="3" borderId="61"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3" fillId="10" borderId="20" xfId="8" applyFont="1" applyFill="1" applyBorder="1" applyAlignment="1" applyProtection="1">
      <alignment horizontal="center" vertical="center" wrapText="1"/>
      <protection locked="0" hidden="1"/>
    </xf>
    <xf numFmtId="0" fontId="3" fillId="10" borderId="26" xfId="8" applyFont="1" applyFill="1" applyBorder="1" applyAlignment="1" applyProtection="1">
      <alignment horizontal="center" vertical="center" wrapText="1"/>
      <protection locked="0" hidden="1"/>
    </xf>
    <xf numFmtId="0" fontId="3" fillId="10" borderId="58" xfId="8" applyFont="1" applyFill="1" applyBorder="1" applyAlignment="1" applyProtection="1">
      <alignment horizontal="center" vertical="center" wrapText="1"/>
      <protection locked="0" hidden="1"/>
    </xf>
    <xf numFmtId="0" fontId="3" fillId="10" borderId="27" xfId="8" applyFont="1" applyFill="1" applyBorder="1" applyAlignment="1" applyProtection="1">
      <alignment horizontal="center" vertical="center" wrapText="1"/>
      <protection locked="0" hidden="1"/>
    </xf>
    <xf numFmtId="0" fontId="3" fillId="0" borderId="45" xfId="8" applyFont="1" applyFill="1" applyBorder="1" applyAlignment="1" applyProtection="1">
      <alignment horizontal="center" vertical="center" wrapText="1"/>
      <protection locked="0" hidden="1"/>
    </xf>
    <xf numFmtId="0" fontId="5" fillId="10" borderId="53" xfId="0" applyFont="1" applyFill="1" applyBorder="1" applyAlignment="1" applyProtection="1">
      <alignment horizontal="left" vertical="center"/>
      <protection locked="0" hidden="1"/>
    </xf>
    <xf numFmtId="0" fontId="5" fillId="10" borderId="51" xfId="0" applyFont="1" applyFill="1" applyBorder="1" applyAlignment="1" applyProtection="1">
      <alignment horizontal="left" vertical="center"/>
      <protection locked="0" hidden="1"/>
    </xf>
    <xf numFmtId="0" fontId="4" fillId="4" borderId="26" xfId="8" applyFont="1" applyFill="1" applyBorder="1" applyAlignment="1" applyProtection="1">
      <alignment horizontal="center" vertical="center" wrapText="1"/>
    </xf>
    <xf numFmtId="0" fontId="7" fillId="3" borderId="20" xfId="0" applyFont="1" applyFill="1" applyBorder="1" applyAlignment="1" applyProtection="1">
      <alignment horizontal="left" vertical="center" wrapText="1"/>
    </xf>
    <xf numFmtId="3" fontId="7" fillId="3" borderId="20" xfId="0" applyNumberFormat="1" applyFont="1" applyFill="1" applyBorder="1" applyAlignment="1" applyProtection="1">
      <alignment horizontal="center" vertical="center" wrapText="1"/>
    </xf>
    <xf numFmtId="0" fontId="7" fillId="6" borderId="46" xfId="0" applyFont="1" applyFill="1" applyBorder="1" applyAlignment="1" applyProtection="1">
      <alignment horizontal="left" vertical="center" wrapText="1"/>
    </xf>
    <xf numFmtId="0" fontId="7" fillId="6" borderId="32" xfId="0" applyFont="1" applyFill="1" applyBorder="1" applyAlignment="1" applyProtection="1">
      <alignment horizontal="left" vertical="center" wrapText="1"/>
    </xf>
    <xf numFmtId="3" fontId="7" fillId="6" borderId="45" xfId="0" applyNumberFormat="1" applyFont="1" applyFill="1" applyBorder="1" applyAlignment="1" applyProtection="1">
      <alignment horizontal="left" vertical="center" wrapText="1"/>
    </xf>
    <xf numFmtId="3" fontId="7" fillId="6" borderId="32" xfId="0" applyNumberFormat="1" applyFont="1" applyFill="1" applyBorder="1" applyAlignment="1" applyProtection="1">
      <alignment horizontal="left" vertical="center" wrapText="1"/>
    </xf>
    <xf numFmtId="0" fontId="4" fillId="4" borderId="50" xfId="8" applyFont="1" applyFill="1" applyBorder="1" applyAlignment="1" applyProtection="1">
      <alignment horizontal="center" vertical="center" wrapText="1"/>
    </xf>
    <xf numFmtId="0" fontId="4" fillId="4" borderId="51" xfId="8" applyFont="1" applyFill="1" applyBorder="1" applyAlignment="1" applyProtection="1">
      <alignment horizontal="center" vertical="center" wrapText="1"/>
    </xf>
    <xf numFmtId="0" fontId="4" fillId="4" borderId="52" xfId="8" applyFont="1" applyFill="1" applyBorder="1" applyAlignment="1" applyProtection="1">
      <alignment horizontal="center" vertical="center" wrapText="1"/>
    </xf>
    <xf numFmtId="0" fontId="4" fillId="4" borderId="53" xfId="8" applyFont="1" applyFill="1" applyBorder="1" applyAlignment="1" applyProtection="1">
      <alignment horizontal="center" vertical="center" wrapText="1"/>
    </xf>
    <xf numFmtId="0" fontId="7" fillId="4" borderId="36" xfId="0" applyFont="1" applyFill="1" applyBorder="1" applyAlignment="1" applyProtection="1">
      <alignment horizontal="center" vertical="center" wrapText="1"/>
    </xf>
    <xf numFmtId="0" fontId="7" fillId="4" borderId="67" xfId="0" applyFont="1" applyFill="1" applyBorder="1" applyAlignment="1" applyProtection="1">
      <alignment horizontal="center" vertical="center" wrapText="1"/>
    </xf>
    <xf numFmtId="0" fontId="3" fillId="0" borderId="20" xfId="4" applyFont="1" applyBorder="1" applyAlignment="1" applyProtection="1">
      <alignment horizontal="center" vertical="center" wrapText="1"/>
      <protection locked="0" hidden="1"/>
    </xf>
    <xf numFmtId="0" fontId="3" fillId="10" borderId="31" xfId="8" applyFont="1" applyFill="1" applyBorder="1" applyAlignment="1" applyProtection="1">
      <alignment horizontal="center" vertical="center" wrapText="1"/>
      <protection locked="0" hidden="1"/>
    </xf>
    <xf numFmtId="0" fontId="3" fillId="10" borderId="56" xfId="8" applyFont="1" applyFill="1" applyBorder="1" applyAlignment="1" applyProtection="1">
      <alignment horizontal="center" vertical="center" wrapText="1"/>
      <protection locked="0" hidden="1"/>
    </xf>
    <xf numFmtId="0" fontId="3" fillId="10" borderId="25" xfId="8" applyFont="1" applyFill="1" applyBorder="1" applyAlignment="1" applyProtection="1">
      <alignment horizontal="center" vertical="center" wrapText="1"/>
      <protection locked="0" hidden="1"/>
    </xf>
    <xf numFmtId="0" fontId="3" fillId="10" borderId="59" xfId="8" applyFont="1" applyFill="1" applyBorder="1" applyAlignment="1" applyProtection="1">
      <alignment horizontal="center" vertical="center" wrapText="1"/>
      <protection locked="0" hidden="1"/>
    </xf>
    <xf numFmtId="0" fontId="3" fillId="10" borderId="42" xfId="8" applyFont="1" applyFill="1" applyBorder="1" applyAlignment="1" applyProtection="1">
      <alignment horizontal="center" vertical="center" wrapText="1"/>
      <protection locked="0" hidden="1"/>
    </xf>
    <xf numFmtId="0" fontId="3" fillId="10" borderId="57" xfId="8" applyFont="1" applyFill="1" applyBorder="1" applyAlignment="1" applyProtection="1">
      <alignment horizontal="center" vertical="center" wrapText="1"/>
      <protection locked="0" hidden="1"/>
    </xf>
    <xf numFmtId="0" fontId="3" fillId="10" borderId="44" xfId="8" applyFont="1" applyFill="1" applyBorder="1" applyAlignment="1" applyProtection="1">
      <alignment horizontal="center" vertical="center" wrapText="1"/>
      <protection locked="0" hidden="1"/>
    </xf>
    <xf numFmtId="0" fontId="5" fillId="10" borderId="15" xfId="0" applyFont="1" applyFill="1" applyBorder="1" applyAlignment="1" applyProtection="1">
      <alignment horizontal="center" vertical="center" wrapText="1"/>
      <protection locked="0" hidden="1"/>
    </xf>
    <xf numFmtId="0" fontId="5" fillId="10" borderId="16" xfId="0" applyFont="1" applyFill="1" applyBorder="1" applyAlignment="1" applyProtection="1">
      <alignment horizontal="center" vertical="center" wrapText="1"/>
      <protection locked="0" hidden="1"/>
    </xf>
    <xf numFmtId="0" fontId="5" fillId="10" borderId="17" xfId="0" applyFont="1" applyFill="1" applyBorder="1" applyAlignment="1" applyProtection="1">
      <alignment horizontal="center" vertical="center" wrapText="1"/>
      <protection locked="0" hidden="1"/>
    </xf>
    <xf numFmtId="0" fontId="7" fillId="3" borderId="1" xfId="0" applyFont="1" applyFill="1" applyBorder="1" applyAlignment="1" applyProtection="1">
      <alignment horizontal="left" vertical="center" wrapText="1"/>
    </xf>
    <xf numFmtId="0" fontId="7" fillId="3" borderId="2" xfId="0" applyFont="1" applyFill="1" applyBorder="1" applyAlignment="1" applyProtection="1">
      <alignment horizontal="left" vertical="center" wrapText="1"/>
    </xf>
    <xf numFmtId="0" fontId="7" fillId="3" borderId="4" xfId="0" applyFont="1" applyFill="1" applyBorder="1" applyAlignment="1" applyProtection="1">
      <alignment horizontal="left" vertical="center" wrapText="1"/>
    </xf>
    <xf numFmtId="0" fontId="7" fillId="3" borderId="5" xfId="0" applyFont="1" applyFill="1" applyBorder="1" applyAlignment="1" applyProtection="1">
      <alignment horizontal="left" vertical="center" wrapText="1"/>
    </xf>
    <xf numFmtId="0" fontId="5" fillId="10" borderId="1" xfId="0" applyFont="1" applyFill="1" applyBorder="1" applyAlignment="1" applyProtection="1">
      <alignment horizontal="left" vertical="center" wrapText="1"/>
      <protection locked="0" hidden="1"/>
    </xf>
    <xf numFmtId="0" fontId="5" fillId="10" borderId="2" xfId="0" applyFont="1" applyFill="1" applyBorder="1" applyAlignment="1" applyProtection="1">
      <alignment horizontal="left" vertical="center" wrapText="1"/>
      <protection locked="0" hidden="1"/>
    </xf>
    <xf numFmtId="0" fontId="5" fillId="10" borderId="4" xfId="0" applyFont="1" applyFill="1" applyBorder="1" applyAlignment="1" applyProtection="1">
      <alignment horizontal="left" vertical="center" wrapText="1"/>
      <protection locked="0" hidden="1"/>
    </xf>
    <xf numFmtId="0" fontId="5" fillId="10" borderId="5" xfId="0" applyFont="1" applyFill="1" applyBorder="1" applyAlignment="1" applyProtection="1">
      <alignment horizontal="left" vertical="center" wrapText="1"/>
      <protection locked="0" hidden="1"/>
    </xf>
    <xf numFmtId="0" fontId="7" fillId="10" borderId="1" xfId="0" applyFont="1" applyFill="1" applyBorder="1" applyAlignment="1" applyProtection="1">
      <alignment horizontal="left" vertical="center" wrapText="1"/>
    </xf>
    <xf numFmtId="0" fontId="7" fillId="10" borderId="2" xfId="0" applyFont="1" applyFill="1" applyBorder="1" applyAlignment="1" applyProtection="1">
      <alignment horizontal="left" vertical="center" wrapText="1"/>
    </xf>
    <xf numFmtId="0" fontId="7" fillId="10" borderId="3" xfId="0" applyFont="1" applyFill="1" applyBorder="1" applyAlignment="1" applyProtection="1">
      <alignment horizontal="left" vertical="center" wrapText="1"/>
    </xf>
    <xf numFmtId="0" fontId="7" fillId="10" borderId="4" xfId="0" applyFont="1" applyFill="1" applyBorder="1" applyAlignment="1" applyProtection="1">
      <alignment horizontal="left" vertical="center" wrapText="1"/>
    </xf>
    <xf numFmtId="0" fontId="7" fillId="10" borderId="5" xfId="0" applyFont="1" applyFill="1" applyBorder="1" applyAlignment="1" applyProtection="1">
      <alignment horizontal="left" vertical="center" wrapText="1"/>
    </xf>
    <xf numFmtId="0" fontId="7" fillId="10" borderId="7" xfId="0" applyFont="1" applyFill="1" applyBorder="1" applyAlignment="1" applyProtection="1">
      <alignment horizontal="left" vertical="center" wrapText="1"/>
    </xf>
    <xf numFmtId="0" fontId="4" fillId="4" borderId="48" xfId="8" applyFont="1" applyFill="1" applyBorder="1" applyAlignment="1" applyProtection="1">
      <alignment horizontal="center" vertical="center" wrapText="1"/>
    </xf>
    <xf numFmtId="0" fontId="4" fillId="4" borderId="25" xfId="8" applyFont="1" applyFill="1" applyBorder="1" applyAlignment="1" applyProtection="1">
      <alignment horizontal="center" vertical="center" wrapText="1"/>
    </xf>
    <xf numFmtId="0" fontId="4" fillId="4" borderId="56" xfId="8" applyFont="1" applyFill="1" applyBorder="1" applyAlignment="1" applyProtection="1">
      <alignment horizontal="center" vertical="center" wrapText="1"/>
    </xf>
    <xf numFmtId="0" fontId="4" fillId="4" borderId="47" xfId="8" applyFont="1" applyFill="1" applyBorder="1" applyAlignment="1" applyProtection="1">
      <alignment horizontal="center" vertical="center" wrapText="1"/>
    </xf>
    <xf numFmtId="0" fontId="4" fillId="3" borderId="29" xfId="0" applyFont="1" applyFill="1" applyBorder="1" applyAlignment="1" applyProtection="1">
      <alignment horizontal="left" vertical="center" wrapText="1"/>
    </xf>
    <xf numFmtId="0" fontId="4" fillId="3" borderId="30"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5" fillId="0" borderId="1" xfId="0" applyFont="1" applyBorder="1" applyAlignment="1" applyProtection="1">
      <alignment horizontal="left" vertical="center" wrapText="1"/>
      <protection locked="0" hidden="1"/>
    </xf>
    <xf numFmtId="0" fontId="5" fillId="0" borderId="2" xfId="0" applyFont="1" applyBorder="1" applyAlignment="1" applyProtection="1">
      <alignment horizontal="left" vertical="center" wrapText="1"/>
      <protection locked="0" hidden="1"/>
    </xf>
    <xf numFmtId="0" fontId="7" fillId="3" borderId="31" xfId="0" applyFont="1" applyFill="1" applyBorder="1" applyAlignment="1" applyProtection="1">
      <alignment horizontal="left" vertical="center" wrapText="1"/>
    </xf>
    <xf numFmtId="0" fontId="7" fillId="3" borderId="15" xfId="0" applyFont="1" applyFill="1" applyBorder="1" applyAlignment="1" applyProtection="1">
      <alignment horizontal="left" vertical="center" wrapText="1"/>
    </xf>
    <xf numFmtId="0" fontId="7" fillId="3" borderId="16" xfId="0" applyFont="1" applyFill="1" applyBorder="1" applyAlignment="1" applyProtection="1">
      <alignment horizontal="left" vertical="center" wrapText="1"/>
    </xf>
    <xf numFmtId="0" fontId="7" fillId="3" borderId="17" xfId="0" applyFont="1" applyFill="1" applyBorder="1" applyAlignment="1" applyProtection="1">
      <alignment horizontal="left" vertical="center" wrapText="1"/>
    </xf>
    <xf numFmtId="0" fontId="4" fillId="10" borderId="1" xfId="5" applyFont="1" applyFill="1" applyBorder="1" applyAlignment="1" applyProtection="1">
      <alignment horizontal="center" vertical="center"/>
    </xf>
    <xf numFmtId="0" fontId="4" fillId="10" borderId="3" xfId="5" applyFont="1" applyFill="1" applyBorder="1" applyAlignment="1" applyProtection="1">
      <alignment horizontal="center" vertical="center"/>
    </xf>
    <xf numFmtId="0" fontId="4" fillId="10" borderId="6" xfId="5" applyFont="1" applyFill="1" applyBorder="1" applyAlignment="1" applyProtection="1">
      <alignment horizontal="center" vertical="center"/>
    </xf>
    <xf numFmtId="0" fontId="4" fillId="10" borderId="14" xfId="5" applyFont="1" applyFill="1" applyBorder="1" applyAlignment="1" applyProtection="1">
      <alignment horizontal="center" vertical="center"/>
    </xf>
    <xf numFmtId="0" fontId="4" fillId="10" borderId="4" xfId="5" applyFont="1" applyFill="1" applyBorder="1" applyAlignment="1" applyProtection="1">
      <alignment horizontal="center" vertical="center"/>
    </xf>
    <xf numFmtId="0" fontId="4" fillId="10" borderId="7" xfId="5" applyFont="1" applyFill="1" applyBorder="1" applyAlignment="1" applyProtection="1">
      <alignment horizontal="center" vertical="center"/>
    </xf>
    <xf numFmtId="0" fontId="5" fillId="10" borderId="15" xfId="0" applyFont="1" applyFill="1" applyBorder="1" applyAlignment="1" applyProtection="1">
      <alignment horizontal="left" vertical="center" wrapText="1"/>
      <protection locked="0" hidden="1"/>
    </xf>
    <xf numFmtId="0" fontId="5" fillId="10" borderId="16" xfId="0" applyFont="1" applyFill="1" applyBorder="1" applyAlignment="1" applyProtection="1">
      <alignment horizontal="left" vertical="center" wrapText="1"/>
      <protection locked="0" hidden="1"/>
    </xf>
    <xf numFmtId="0" fontId="5" fillId="10" borderId="17" xfId="0" applyFont="1" applyFill="1" applyBorder="1" applyAlignment="1" applyProtection="1">
      <alignment horizontal="left" vertical="center" wrapText="1"/>
      <protection locked="0" hidden="1"/>
    </xf>
    <xf numFmtId="0" fontId="7" fillId="10" borderId="29" xfId="0" applyFont="1" applyFill="1" applyBorder="1" applyAlignment="1" applyProtection="1">
      <alignment horizontal="left" vertical="center" wrapText="1"/>
    </xf>
    <xf numFmtId="0" fontId="7" fillId="10" borderId="30" xfId="0" applyFont="1" applyFill="1" applyBorder="1" applyAlignment="1" applyProtection="1">
      <alignment horizontal="left" vertical="center" wrapText="1"/>
    </xf>
    <xf numFmtId="0" fontId="7" fillId="0" borderId="4"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5" fillId="0" borderId="4" xfId="0" applyFont="1" applyBorder="1" applyAlignment="1" applyProtection="1">
      <alignment horizontal="left" vertical="center" wrapText="1"/>
      <protection locked="0" hidden="1"/>
    </xf>
    <xf numFmtId="0" fontId="5" fillId="0" borderId="5" xfId="0" applyFont="1" applyBorder="1" applyAlignment="1" applyProtection="1">
      <alignment horizontal="left" vertical="center" wrapText="1"/>
      <protection locked="0" hidden="1"/>
    </xf>
    <xf numFmtId="0" fontId="5" fillId="0" borderId="0" xfId="0" applyFont="1" applyBorder="1" applyAlignment="1" applyProtection="1">
      <alignment horizontal="left" vertical="center" wrapText="1"/>
      <protection locked="0" hidden="1"/>
    </xf>
    <xf numFmtId="0" fontId="4" fillId="4" borderId="27" xfId="5" applyFont="1" applyFill="1" applyBorder="1" applyAlignment="1" applyProtection="1">
      <alignment horizontal="center" vertical="center"/>
    </xf>
    <xf numFmtId="0" fontId="4" fillId="4" borderId="44" xfId="5" applyFont="1" applyFill="1" applyBorder="1" applyAlignment="1" applyProtection="1">
      <alignment horizontal="center" vertical="center"/>
    </xf>
    <xf numFmtId="0" fontId="3" fillId="0" borderId="1" xfId="4" applyFont="1" applyBorder="1" applyAlignment="1" applyProtection="1">
      <alignment horizontal="center" vertical="center"/>
    </xf>
    <xf numFmtId="0" fontId="3" fillId="0" borderId="2" xfId="4" applyFont="1" applyBorder="1" applyAlignment="1" applyProtection="1">
      <alignment horizontal="center" vertical="center"/>
    </xf>
    <xf numFmtId="0" fontId="3" fillId="0" borderId="4" xfId="4" applyFont="1" applyBorder="1" applyAlignment="1" applyProtection="1">
      <alignment horizontal="center" vertical="center"/>
    </xf>
    <xf numFmtId="0" fontId="3" fillId="0" borderId="5" xfId="4" applyFont="1" applyBorder="1" applyAlignment="1" applyProtection="1">
      <alignment horizontal="center" vertical="center"/>
    </xf>
    <xf numFmtId="0" fontId="4" fillId="0" borderId="1" xfId="4" applyFont="1" applyBorder="1" applyAlignment="1" applyProtection="1">
      <alignment horizontal="center" vertical="center" wrapText="1"/>
    </xf>
    <xf numFmtId="0" fontId="4" fillId="0" borderId="2" xfId="4" applyFont="1" applyBorder="1" applyAlignment="1" applyProtection="1">
      <alignment horizontal="center" vertical="center" wrapText="1"/>
    </xf>
    <xf numFmtId="0" fontId="4" fillId="0" borderId="3" xfId="4" applyFont="1" applyBorder="1" applyAlignment="1" applyProtection="1">
      <alignment horizontal="center" vertical="center" wrapText="1"/>
    </xf>
    <xf numFmtId="0" fontId="4" fillId="0" borderId="1" xfId="4" applyFont="1" applyBorder="1" applyAlignment="1" applyProtection="1">
      <alignment horizontal="right" vertical="center" wrapText="1"/>
    </xf>
    <xf numFmtId="0" fontId="4" fillId="0" borderId="2" xfId="4" applyFont="1" applyBorder="1" applyAlignment="1" applyProtection="1">
      <alignment horizontal="right" vertical="center" wrapText="1"/>
    </xf>
    <xf numFmtId="0" fontId="7" fillId="0" borderId="8" xfId="0" applyFont="1" applyBorder="1" applyAlignment="1" applyProtection="1">
      <alignment vertical="center" wrapText="1"/>
    </xf>
    <xf numFmtId="0" fontId="7" fillId="0" borderId="9" xfId="0" applyFont="1" applyBorder="1" applyAlignment="1" applyProtection="1">
      <alignment vertical="center" wrapText="1"/>
    </xf>
    <xf numFmtId="0" fontId="7" fillId="0" borderId="11" xfId="0" applyFont="1" applyBorder="1" applyAlignment="1" applyProtection="1">
      <alignment vertical="center" wrapText="1"/>
    </xf>
    <xf numFmtId="0" fontId="7" fillId="0" borderId="12" xfId="0" applyFont="1" applyBorder="1" applyAlignment="1" applyProtection="1">
      <alignment vertical="center" wrapText="1"/>
    </xf>
    <xf numFmtId="0" fontId="5" fillId="9" borderId="54" xfId="0" applyFont="1" applyFill="1" applyBorder="1" applyAlignment="1" applyProtection="1">
      <alignment horizontal="left" vertical="center" wrapText="1"/>
      <protection locked="0" hidden="1"/>
    </xf>
    <xf numFmtId="0" fontId="5" fillId="9" borderId="37" xfId="0" applyFont="1" applyFill="1" applyBorder="1" applyAlignment="1" applyProtection="1">
      <alignment horizontal="left" vertical="center" wrapText="1"/>
      <protection locked="0" hidden="1"/>
    </xf>
    <xf numFmtId="0" fontId="7" fillId="3" borderId="3"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7" fillId="10" borderId="15" xfId="0" applyFont="1" applyFill="1" applyBorder="1" applyAlignment="1" applyProtection="1">
      <alignment horizontal="center" vertical="center" wrapText="1"/>
      <protection locked="0" hidden="1"/>
    </xf>
    <xf numFmtId="0" fontId="7" fillId="10" borderId="16" xfId="0" applyFont="1" applyFill="1" applyBorder="1" applyAlignment="1" applyProtection="1">
      <alignment horizontal="center" vertical="center" wrapText="1"/>
      <protection locked="0" hidden="1"/>
    </xf>
    <xf numFmtId="0" fontId="5" fillId="0" borderId="15" xfId="0" applyFont="1" applyBorder="1" applyAlignment="1" applyProtection="1">
      <alignment horizontal="center" vertical="center" wrapText="1"/>
      <protection locked="0" hidden="1"/>
    </xf>
    <xf numFmtId="0" fontId="5" fillId="0" borderId="16" xfId="0" applyFont="1" applyBorder="1" applyAlignment="1" applyProtection="1">
      <alignment horizontal="center" vertical="center" wrapText="1"/>
      <protection locked="0" hidden="1"/>
    </xf>
    <xf numFmtId="0" fontId="4" fillId="4" borderId="20" xfId="5" applyFont="1" applyFill="1" applyBorder="1" applyAlignment="1" applyProtection="1">
      <alignment horizontal="center" vertical="center"/>
    </xf>
    <xf numFmtId="0" fontId="20" fillId="0" borderId="4" xfId="0" applyFont="1" applyFill="1" applyBorder="1" applyAlignment="1" applyProtection="1">
      <alignment horizontal="left" vertical="center"/>
    </xf>
    <xf numFmtId="0" fontId="20" fillId="0" borderId="5" xfId="0" applyFont="1" applyFill="1" applyBorder="1" applyAlignment="1" applyProtection="1">
      <alignment horizontal="left" vertical="center"/>
    </xf>
    <xf numFmtId="0" fontId="15" fillId="10" borderId="15" xfId="0" applyFont="1" applyFill="1" applyBorder="1" applyAlignment="1" applyProtection="1">
      <alignment horizontal="left" vertical="center" wrapText="1"/>
    </xf>
    <xf numFmtId="0" fontId="15" fillId="10" borderId="16" xfId="0" applyFont="1" applyFill="1" applyBorder="1" applyAlignment="1" applyProtection="1">
      <alignment horizontal="left" vertical="center" wrapText="1"/>
    </xf>
    <xf numFmtId="0" fontId="15" fillId="10" borderId="1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9" borderId="16" xfId="0" applyFont="1" applyFill="1" applyBorder="1" applyAlignment="1" applyProtection="1">
      <alignment horizontal="left" vertical="center" wrapText="1"/>
    </xf>
    <xf numFmtId="0" fontId="15" fillId="9" borderId="17" xfId="0" applyFont="1" applyFill="1" applyBorder="1" applyAlignment="1" applyProtection="1">
      <alignment horizontal="left" vertical="center" wrapText="1"/>
    </xf>
    <xf numFmtId="0" fontId="4" fillId="4" borderId="19" xfId="5" applyFont="1" applyFill="1" applyBorder="1" applyAlignment="1" applyProtection="1">
      <alignment horizontal="center" vertical="center"/>
    </xf>
    <xf numFmtId="0" fontId="7" fillId="10" borderId="15" xfId="0" applyFont="1" applyFill="1" applyBorder="1" applyAlignment="1" applyProtection="1">
      <alignment horizontal="left" vertical="center" wrapText="1"/>
    </xf>
    <xf numFmtId="0" fontId="7" fillId="10" borderId="16" xfId="0" applyFont="1" applyFill="1" applyBorder="1" applyAlignment="1" applyProtection="1">
      <alignment horizontal="left" vertical="center" wrapText="1"/>
    </xf>
    <xf numFmtId="0" fontId="7" fillId="10" borderId="17" xfId="0" applyFont="1" applyFill="1" applyBorder="1" applyAlignment="1" applyProtection="1">
      <alignment horizontal="left" vertical="center" wrapText="1"/>
    </xf>
  </cellXfs>
  <cellStyles count="33">
    <cellStyle name="BodyStyle" xfId="10"/>
    <cellStyle name="Énfasis1" xfId="3" builtinId="29"/>
    <cellStyle name="HeaderStyle" xfId="13"/>
    <cellStyle name="Hipervínculo 2" xfId="14"/>
    <cellStyle name="MainTitle" xfId="15"/>
    <cellStyle name="Millares [0]" xfId="1" builtinId="6"/>
    <cellStyle name="Millares [0] 2" xfId="16"/>
    <cellStyle name="Millares 10" xfId="17"/>
    <cellStyle name="Millares 2" xfId="18"/>
    <cellStyle name="Millares 2 2" xfId="7"/>
    <cellStyle name="Millares 2 2 2" xfId="11"/>
    <cellStyle name="Millares 2 2 3" xfId="19"/>
    <cellStyle name="Millares 3" xfId="20"/>
    <cellStyle name="Millares 3 3" xfId="6"/>
    <cellStyle name="Millares 3 3 2" xfId="21"/>
    <cellStyle name="Millares 4" xfId="22"/>
    <cellStyle name="Millares 5" xfId="23"/>
    <cellStyle name="Millares 6" xfId="24"/>
    <cellStyle name="Moneda [0]" xfId="2" builtinId="7"/>
    <cellStyle name="Moneda 2" xfId="25"/>
    <cellStyle name="Moneda 2 4" xfId="26"/>
    <cellStyle name="Normal" xfId="0" builtinId="0"/>
    <cellStyle name="Normal 2" xfId="27"/>
    <cellStyle name="Normal 2 2" xfId="32"/>
    <cellStyle name="Normal 2 3" xfId="5"/>
    <cellStyle name="Normal 3" xfId="4"/>
    <cellStyle name="Normal 3 2" xfId="8"/>
    <cellStyle name="Normal 6 2" xfId="28"/>
    <cellStyle name="Normal 8" xfId="12"/>
    <cellStyle name="Normal 8 2" xfId="31"/>
    <cellStyle name="Normal 9" xfId="29"/>
    <cellStyle name="Numeric" xfId="9"/>
    <cellStyle name="Porcentaje 2 10 2 2" xfId="30"/>
  </cellStyles>
  <dxfs count="17">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fill>
        <patternFill patternType="none">
          <bgColor auto="1"/>
        </patternFill>
      </fill>
    </dxf>
    <dxf>
      <font>
        <color auto="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135031</xdr:colOff>
      <xdr:row>0</xdr:row>
      <xdr:rowOff>22972</xdr:rowOff>
    </xdr:from>
    <xdr:to>
      <xdr:col>1</xdr:col>
      <xdr:colOff>1163731</xdr:colOff>
      <xdr:row>1</xdr:row>
      <xdr:rowOff>346822</xdr:rowOff>
    </xdr:to>
    <xdr:pic>
      <xdr:nvPicPr>
        <xdr:cNvPr id="2" name="1 Imagen" descr="\\Abeltran\publico\Logo completo.gif">
          <a:extLst>
            <a:ext uri="{FF2B5EF4-FFF2-40B4-BE49-F238E27FC236}">
              <a16:creationId xmlns="" xmlns:a16="http://schemas.microsoft.com/office/drawing/2014/main" id="{6EBB5AC2-3788-4587-9F30-EE6DA1FDB25E}"/>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35031" y="22972"/>
          <a:ext cx="1757082" cy="55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ery/Downloads/PAA%20Datos%20personales%20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diaz/Downloads/PAA_CONSOLIDADA%20DEF%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t="str">
            <v xml:space="preserve"> </v>
          </cell>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t="str">
            <v xml:space="preserve"> </v>
          </cell>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t="str">
            <v xml:space="preserve"> </v>
          </cell>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9" tint="-0.499984740745262"/>
  </sheetPr>
  <dimension ref="A1:AU177"/>
  <sheetViews>
    <sheetView tabSelected="1" zoomScale="85" zoomScaleNormal="85" zoomScaleSheetLayoutView="90" zoomScalePageLayoutView="80" workbookViewId="0">
      <selection activeCell="C1" sqref="C1:R1"/>
    </sheetView>
  </sheetViews>
  <sheetFormatPr baseColWidth="10" defaultColWidth="10.85546875" defaultRowHeight="18.75" customHeight="1" x14ac:dyDescent="0.25"/>
  <cols>
    <col min="1" max="1" width="11" style="163" bestFit="1" customWidth="1"/>
    <col min="2" max="2" width="28.7109375" style="163" customWidth="1"/>
    <col min="3" max="3" width="27.28515625" style="163" customWidth="1"/>
    <col min="4" max="4" width="18.7109375" style="163" customWidth="1"/>
    <col min="5" max="5" width="18.140625" style="163" customWidth="1"/>
    <col min="6" max="6" width="18.85546875" style="163" customWidth="1"/>
    <col min="7" max="7" width="15.140625" style="163" bestFit="1" customWidth="1"/>
    <col min="8" max="8" width="12.85546875" style="163" customWidth="1"/>
    <col min="9" max="9" width="10.85546875" style="163"/>
    <col min="10" max="10" width="15" style="163" bestFit="1" customWidth="1"/>
    <col min="11" max="12" width="15.42578125" style="163" bestFit="1" customWidth="1"/>
    <col min="13" max="13" width="10.85546875" style="163"/>
    <col min="14" max="14" width="18.5703125" style="163" customWidth="1"/>
    <col min="15" max="15" width="15.7109375" style="163" customWidth="1"/>
    <col min="16" max="16" width="28.5703125" style="163" customWidth="1"/>
    <col min="17" max="17" width="15.7109375" style="163" customWidth="1"/>
    <col min="18" max="18" width="17.28515625" style="163" customWidth="1"/>
    <col min="19" max="42" width="14.28515625" style="163" customWidth="1"/>
    <col min="43" max="43" width="10.85546875" style="164"/>
    <col min="44" max="45" width="10.85546875" style="163"/>
    <col min="46" max="16384" width="10.85546875" style="164"/>
  </cols>
  <sheetData>
    <row r="1" spans="1:45" s="116" customFormat="1" ht="18.75" customHeight="1" thickBot="1" x14ac:dyDescent="0.3">
      <c r="A1" s="253"/>
      <c r="B1" s="254"/>
      <c r="C1" s="257" t="s">
        <v>0</v>
      </c>
      <c r="D1" s="258"/>
      <c r="E1" s="258"/>
      <c r="F1" s="258"/>
      <c r="G1" s="258"/>
      <c r="H1" s="258"/>
      <c r="I1" s="258"/>
      <c r="J1" s="258"/>
      <c r="K1" s="258"/>
      <c r="L1" s="258"/>
      <c r="M1" s="258"/>
      <c r="N1" s="258"/>
      <c r="O1" s="258"/>
      <c r="P1" s="258"/>
      <c r="Q1" s="258"/>
      <c r="R1" s="259"/>
      <c r="S1" s="10"/>
      <c r="T1" s="10"/>
      <c r="U1" s="10"/>
      <c r="V1" s="10"/>
      <c r="W1" s="10"/>
      <c r="X1" s="10"/>
      <c r="Y1" s="10"/>
      <c r="Z1" s="10"/>
      <c r="AA1" s="10"/>
      <c r="AB1" s="10"/>
      <c r="AC1" s="10"/>
      <c r="AD1" s="10"/>
      <c r="AE1" s="10"/>
      <c r="AF1" s="10"/>
      <c r="AG1" s="10"/>
      <c r="AH1" s="10"/>
      <c r="AI1" s="10"/>
      <c r="AJ1" s="10"/>
      <c r="AK1" s="10"/>
      <c r="AL1" s="10"/>
      <c r="AM1" s="10"/>
      <c r="AN1" s="10"/>
      <c r="AO1" s="10"/>
      <c r="AP1" s="10"/>
      <c r="AR1" s="10"/>
      <c r="AS1" s="10"/>
    </row>
    <row r="2" spans="1:45" s="116" customFormat="1" ht="34.5" customHeight="1" thickBot="1" x14ac:dyDescent="0.3">
      <c r="A2" s="255"/>
      <c r="B2" s="256"/>
      <c r="C2" s="260" t="s">
        <v>1</v>
      </c>
      <c r="D2" s="261"/>
      <c r="E2" s="261"/>
      <c r="F2" s="261"/>
      <c r="G2" s="261"/>
      <c r="H2" s="261"/>
      <c r="I2" s="261"/>
      <c r="J2" s="121"/>
      <c r="K2" s="140"/>
      <c r="L2" s="140"/>
      <c r="M2" s="1"/>
      <c r="N2" s="1"/>
      <c r="O2" s="1"/>
      <c r="P2" s="1"/>
      <c r="Q2" s="136"/>
      <c r="R2" s="137"/>
      <c r="S2" s="10"/>
      <c r="T2" s="10"/>
      <c r="U2" s="10"/>
      <c r="V2" s="10"/>
      <c r="W2" s="10"/>
      <c r="X2" s="10"/>
      <c r="Y2" s="10"/>
      <c r="Z2" s="10"/>
      <c r="AA2" s="10"/>
      <c r="AB2" s="10"/>
      <c r="AC2" s="10"/>
      <c r="AD2" s="10"/>
      <c r="AE2" s="10"/>
      <c r="AF2" s="10"/>
      <c r="AG2" s="10"/>
      <c r="AH2" s="10"/>
      <c r="AI2" s="10"/>
      <c r="AJ2" s="10"/>
      <c r="AK2" s="10"/>
      <c r="AL2" s="10"/>
      <c r="AM2" s="10"/>
      <c r="AN2" s="10"/>
      <c r="AO2" s="10"/>
      <c r="AP2" s="10"/>
      <c r="AR2" s="10"/>
      <c r="AS2" s="10"/>
    </row>
    <row r="3" spans="1:45" s="116" customFormat="1" ht="38.25" customHeight="1" thickBot="1" x14ac:dyDescent="0.3">
      <c r="A3" s="275" t="s">
        <v>148</v>
      </c>
      <c r="B3" s="276"/>
      <c r="C3" s="276"/>
      <c r="D3" s="276"/>
      <c r="E3" s="276"/>
      <c r="F3" s="276"/>
      <c r="G3" s="276"/>
      <c r="H3" s="276"/>
      <c r="I3" s="276"/>
      <c r="J3" s="276"/>
      <c r="K3" s="276"/>
      <c r="L3" s="276"/>
      <c r="M3" s="276"/>
      <c r="N3" s="276"/>
      <c r="O3" s="276"/>
      <c r="P3" s="4"/>
      <c r="Q3" s="4"/>
      <c r="R3" s="5"/>
      <c r="S3" s="10"/>
      <c r="T3" s="10"/>
      <c r="U3" s="10"/>
      <c r="V3" s="10"/>
      <c r="W3" s="10"/>
      <c r="X3" s="10"/>
      <c r="Y3" s="10"/>
      <c r="Z3" s="10"/>
      <c r="AA3" s="10"/>
      <c r="AB3" s="10"/>
      <c r="AC3" s="10"/>
      <c r="AD3" s="10"/>
      <c r="AE3" s="10"/>
      <c r="AF3" s="10"/>
      <c r="AG3" s="10"/>
      <c r="AH3" s="10"/>
      <c r="AI3" s="10"/>
      <c r="AJ3" s="10"/>
      <c r="AK3" s="10"/>
      <c r="AL3" s="10"/>
      <c r="AM3" s="10"/>
      <c r="AN3" s="10"/>
      <c r="AO3" s="10"/>
      <c r="AP3" s="10"/>
      <c r="AR3" s="10"/>
      <c r="AS3" s="10"/>
    </row>
    <row r="4" spans="1:45" s="116" customFormat="1" ht="18.75" customHeight="1" x14ac:dyDescent="0.25">
      <c r="A4" s="262" t="s">
        <v>2</v>
      </c>
      <c r="B4" s="263"/>
      <c r="C4" s="181"/>
      <c r="D4" s="182"/>
      <c r="E4" s="182"/>
      <c r="F4" s="182"/>
      <c r="G4" s="182"/>
      <c r="H4" s="182"/>
      <c r="I4" s="182"/>
      <c r="J4" s="182"/>
      <c r="K4" s="182"/>
      <c r="L4" s="182"/>
      <c r="M4" s="182"/>
      <c r="N4" s="97"/>
      <c r="O4" s="97"/>
      <c r="P4" s="97"/>
      <c r="Q4" s="97"/>
      <c r="R4" s="98"/>
      <c r="S4" s="10"/>
      <c r="T4" s="10"/>
      <c r="U4" s="10"/>
      <c r="V4" s="10"/>
      <c r="W4" s="10"/>
      <c r="X4" s="10"/>
      <c r="Y4" s="10"/>
      <c r="Z4" s="10"/>
      <c r="AA4" s="10"/>
      <c r="AB4" s="10"/>
      <c r="AC4" s="10"/>
      <c r="AD4" s="10"/>
      <c r="AE4" s="10"/>
      <c r="AF4" s="10"/>
      <c r="AG4" s="10"/>
      <c r="AH4" s="10"/>
      <c r="AI4" s="10"/>
      <c r="AJ4" s="10"/>
      <c r="AK4" s="10"/>
      <c r="AL4" s="10"/>
      <c r="AM4" s="10"/>
      <c r="AN4" s="10"/>
      <c r="AO4" s="10"/>
      <c r="AP4" s="10"/>
      <c r="AR4" s="10"/>
      <c r="AS4" s="10"/>
    </row>
    <row r="5" spans="1:45" s="116" customFormat="1" ht="18.75" customHeight="1" thickBot="1" x14ac:dyDescent="0.3">
      <c r="A5" s="264" t="s">
        <v>4</v>
      </c>
      <c r="B5" s="265"/>
      <c r="C5" s="266" t="str">
        <f>IF(ISERROR(VLOOKUP(C4,$B$113:$D$123,3,0)),"",VLOOKUP(C4,$B$113:$D$123,3,0))</f>
        <v/>
      </c>
      <c r="D5" s="267"/>
      <c r="E5" s="267"/>
      <c r="F5" s="267"/>
      <c r="G5" s="267"/>
      <c r="H5" s="267"/>
      <c r="I5" s="99"/>
      <c r="J5" s="99"/>
      <c r="K5" s="99"/>
      <c r="L5" s="99"/>
      <c r="M5" s="99"/>
      <c r="N5" s="99"/>
      <c r="O5" s="99"/>
      <c r="P5" s="99"/>
      <c r="Q5" s="99"/>
      <c r="R5" s="100"/>
      <c r="S5" s="10"/>
      <c r="T5" s="10"/>
      <c r="U5" s="10"/>
      <c r="V5" s="10"/>
      <c r="W5" s="10"/>
      <c r="X5" s="10"/>
      <c r="Y5" s="10"/>
      <c r="Z5" s="10"/>
      <c r="AA5" s="10"/>
      <c r="AB5" s="10"/>
      <c r="AC5" s="10"/>
      <c r="AD5" s="10"/>
      <c r="AE5" s="10"/>
      <c r="AF5" s="10"/>
      <c r="AG5" s="10"/>
      <c r="AH5" s="10"/>
      <c r="AI5" s="10"/>
      <c r="AJ5" s="10"/>
      <c r="AK5" s="10"/>
      <c r="AL5" s="10"/>
      <c r="AM5" s="10"/>
      <c r="AN5" s="10"/>
      <c r="AO5" s="10"/>
      <c r="AP5" s="10"/>
      <c r="AR5" s="10"/>
      <c r="AS5" s="10"/>
    </row>
    <row r="6" spans="1:45" s="116" customFormat="1" ht="18.75" customHeight="1" thickBot="1" x14ac:dyDescent="0.3">
      <c r="A6" s="2"/>
      <c r="B6" s="3"/>
      <c r="C6" s="3"/>
      <c r="D6" s="3"/>
      <c r="E6" s="3"/>
      <c r="F6" s="3"/>
      <c r="G6" s="3"/>
      <c r="H6" s="3"/>
      <c r="I6" s="3"/>
      <c r="J6" s="3"/>
      <c r="K6" s="3"/>
      <c r="L6" s="3"/>
      <c r="M6" s="3"/>
      <c r="N6" s="3"/>
      <c r="O6" s="6"/>
      <c r="P6" s="2"/>
      <c r="Q6" s="3"/>
      <c r="R6" s="6"/>
      <c r="S6" s="10"/>
      <c r="T6" s="10"/>
      <c r="U6" s="10"/>
      <c r="V6" s="10"/>
      <c r="W6" s="10"/>
      <c r="X6" s="10"/>
      <c r="Y6" s="10"/>
      <c r="Z6" s="10"/>
      <c r="AA6" s="10"/>
      <c r="AB6" s="10"/>
      <c r="AC6" s="10"/>
      <c r="AD6" s="10"/>
      <c r="AE6" s="10"/>
      <c r="AF6" s="10"/>
      <c r="AG6" s="10"/>
      <c r="AH6" s="10"/>
      <c r="AI6" s="10"/>
      <c r="AJ6" s="10"/>
      <c r="AK6" s="10"/>
      <c r="AL6" s="10"/>
      <c r="AM6" s="10"/>
      <c r="AN6" s="10"/>
      <c r="AO6" s="10"/>
      <c r="AP6" s="10"/>
      <c r="AR6" s="10"/>
      <c r="AS6" s="10"/>
    </row>
    <row r="7" spans="1:45" s="116" customFormat="1" ht="18.75" customHeight="1" thickBot="1" x14ac:dyDescent="0.3">
      <c r="A7" s="47" t="s">
        <v>6</v>
      </c>
      <c r="B7" s="138"/>
      <c r="C7" s="36"/>
      <c r="D7" s="36"/>
      <c r="E7" s="36"/>
      <c r="F7" s="36"/>
      <c r="G7" s="36"/>
      <c r="H7" s="36"/>
      <c r="I7" s="36"/>
      <c r="J7" s="36"/>
      <c r="K7" s="36"/>
      <c r="L7" s="36"/>
      <c r="M7" s="36"/>
      <c r="N7" s="36"/>
      <c r="O7" s="37"/>
      <c r="P7" s="141" t="s">
        <v>7</v>
      </c>
      <c r="Q7" s="133"/>
      <c r="R7" s="37"/>
      <c r="S7" s="10"/>
      <c r="T7" s="10"/>
      <c r="U7" s="10"/>
      <c r="V7" s="10"/>
      <c r="W7" s="10"/>
      <c r="X7" s="10"/>
      <c r="Y7" s="10"/>
      <c r="Z7" s="10"/>
      <c r="AA7" s="10"/>
      <c r="AB7" s="10"/>
      <c r="AC7" s="10"/>
      <c r="AD7" s="10"/>
      <c r="AE7" s="10"/>
      <c r="AF7" s="10"/>
      <c r="AG7" s="10"/>
      <c r="AH7" s="10"/>
      <c r="AI7" s="10"/>
      <c r="AJ7" s="10"/>
      <c r="AK7" s="10"/>
      <c r="AL7" s="10"/>
      <c r="AM7" s="10"/>
      <c r="AN7" s="10"/>
      <c r="AO7" s="10"/>
      <c r="AP7" s="10"/>
      <c r="AR7" s="10"/>
      <c r="AS7" s="10"/>
    </row>
    <row r="8" spans="1:45" s="116" customFormat="1" ht="18.75" customHeight="1" thickBot="1" x14ac:dyDescent="0.3">
      <c r="A8" s="47"/>
      <c r="B8" s="138"/>
      <c r="C8" s="36"/>
      <c r="D8" s="36"/>
      <c r="E8" s="36"/>
      <c r="F8" s="36"/>
      <c r="G8" s="36"/>
      <c r="H8" s="36"/>
      <c r="I8" s="36"/>
      <c r="J8" s="36"/>
      <c r="K8" s="36"/>
      <c r="L8" s="36"/>
      <c r="M8" s="36"/>
      <c r="N8" s="36"/>
      <c r="O8" s="37"/>
      <c r="P8" s="35"/>
      <c r="Q8" s="36"/>
      <c r="R8" s="37"/>
      <c r="S8" s="10"/>
      <c r="T8" s="10"/>
      <c r="U8" s="10"/>
      <c r="V8" s="10"/>
      <c r="W8" s="10"/>
      <c r="X8" s="10"/>
      <c r="Y8" s="10"/>
      <c r="Z8" s="10"/>
      <c r="AA8" s="10"/>
      <c r="AB8" s="10"/>
      <c r="AC8" s="10"/>
      <c r="AD8" s="10"/>
      <c r="AE8" s="10"/>
      <c r="AF8" s="10"/>
      <c r="AG8" s="10"/>
      <c r="AH8" s="10"/>
      <c r="AI8" s="10"/>
      <c r="AJ8" s="10"/>
      <c r="AK8" s="10"/>
      <c r="AL8" s="10"/>
      <c r="AM8" s="10"/>
      <c r="AN8" s="10"/>
      <c r="AO8" s="10"/>
      <c r="AP8" s="10"/>
      <c r="AR8" s="10"/>
      <c r="AS8" s="10"/>
    </row>
    <row r="9" spans="1:45" s="116" customFormat="1" ht="18.75" customHeight="1" thickBot="1" x14ac:dyDescent="0.3">
      <c r="A9" s="232" t="s">
        <v>8</v>
      </c>
      <c r="B9" s="233"/>
      <c r="C9" s="233"/>
      <c r="D9" s="241"/>
      <c r="E9" s="242"/>
      <c r="F9" s="242"/>
      <c r="G9" s="242"/>
      <c r="H9" s="242"/>
      <c r="I9" s="242"/>
      <c r="J9" s="232" t="s">
        <v>9</v>
      </c>
      <c r="K9" s="233"/>
      <c r="L9" s="234"/>
      <c r="M9" s="204"/>
      <c r="N9" s="205"/>
      <c r="O9" s="206"/>
      <c r="P9" s="7"/>
      <c r="Q9" s="8"/>
      <c r="R9" s="9"/>
      <c r="S9" s="10"/>
      <c r="T9" s="10"/>
      <c r="U9" s="10"/>
      <c r="V9" s="10"/>
      <c r="W9" s="10"/>
      <c r="X9" s="10"/>
      <c r="Y9" s="10"/>
      <c r="Z9" s="10"/>
      <c r="AA9" s="10"/>
      <c r="AB9" s="10"/>
      <c r="AC9" s="10"/>
      <c r="AD9" s="10"/>
      <c r="AE9" s="10"/>
      <c r="AF9" s="10"/>
      <c r="AG9" s="10"/>
      <c r="AH9" s="10"/>
      <c r="AI9" s="10"/>
      <c r="AJ9" s="10"/>
      <c r="AK9" s="10"/>
      <c r="AL9" s="10"/>
      <c r="AM9" s="10"/>
      <c r="AN9" s="10"/>
      <c r="AO9" s="10"/>
      <c r="AP9" s="10"/>
      <c r="AR9" s="10"/>
      <c r="AS9" s="10"/>
    </row>
    <row r="10" spans="1:45" s="116" customFormat="1" ht="18.75" customHeight="1" thickBot="1" x14ac:dyDescent="0.3">
      <c r="A10" s="207" t="s">
        <v>153</v>
      </c>
      <c r="B10" s="208"/>
      <c r="C10" s="208"/>
      <c r="D10" s="211"/>
      <c r="E10" s="212"/>
      <c r="F10" s="212"/>
      <c r="G10" s="212"/>
      <c r="H10" s="212"/>
      <c r="I10" s="212"/>
      <c r="J10" s="207" t="s">
        <v>10</v>
      </c>
      <c r="K10" s="208"/>
      <c r="L10" s="268"/>
      <c r="M10" s="270" t="s">
        <v>11</v>
      </c>
      <c r="N10" s="271"/>
      <c r="O10" s="120" t="s">
        <v>12</v>
      </c>
      <c r="P10" s="11"/>
      <c r="Q10" s="12"/>
      <c r="R10" s="13"/>
      <c r="S10" s="277" t="s">
        <v>147</v>
      </c>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9"/>
      <c r="AR10" s="10"/>
      <c r="AS10" s="10"/>
    </row>
    <row r="11" spans="1:45" s="116" customFormat="1" ht="18.75" customHeight="1" thickBot="1" x14ac:dyDescent="0.3">
      <c r="A11" s="209"/>
      <c r="B11" s="210"/>
      <c r="C11" s="210"/>
      <c r="D11" s="213"/>
      <c r="E11" s="214"/>
      <c r="F11" s="214"/>
      <c r="G11" s="214"/>
      <c r="H11" s="214"/>
      <c r="I11" s="214"/>
      <c r="J11" s="209"/>
      <c r="K11" s="210"/>
      <c r="L11" s="269"/>
      <c r="M11" s="272"/>
      <c r="N11" s="273"/>
      <c r="O11" s="14"/>
      <c r="P11" s="15" t="str">
        <f>+IF(OR(M11&gt;0,O11&gt;0),"","Por favor seleccione SI o NO")</f>
        <v>Por favor seleccione SI o NO</v>
      </c>
      <c r="Q11" s="16" t="str">
        <f>+IF(AND(M11&gt;0,O11&gt;0),"Seleccione solo una opción","")</f>
        <v/>
      </c>
      <c r="R11" s="17"/>
      <c r="S11" s="252" t="s">
        <v>13</v>
      </c>
      <c r="T11" s="251"/>
      <c r="U11" s="251" t="s">
        <v>14</v>
      </c>
      <c r="V11" s="251"/>
      <c r="W11" s="251" t="s">
        <v>15</v>
      </c>
      <c r="X11" s="251"/>
      <c r="Y11" s="251" t="s">
        <v>16</v>
      </c>
      <c r="Z11" s="251"/>
      <c r="AA11" s="251" t="s">
        <v>17</v>
      </c>
      <c r="AB11" s="251"/>
      <c r="AC11" s="251" t="s">
        <v>18</v>
      </c>
      <c r="AD11" s="251"/>
      <c r="AE11" s="251" t="s">
        <v>19</v>
      </c>
      <c r="AF11" s="251"/>
      <c r="AG11" s="251" t="s">
        <v>20</v>
      </c>
      <c r="AH11" s="251"/>
      <c r="AI11" s="251" t="s">
        <v>21</v>
      </c>
      <c r="AJ11" s="251"/>
      <c r="AK11" s="251" t="s">
        <v>22</v>
      </c>
      <c r="AL11" s="251"/>
      <c r="AM11" s="251" t="s">
        <v>23</v>
      </c>
      <c r="AN11" s="251"/>
      <c r="AO11" s="251" t="s">
        <v>24</v>
      </c>
      <c r="AP11" s="251"/>
      <c r="AR11" s="235" t="s">
        <v>25</v>
      </c>
      <c r="AS11" s="236"/>
    </row>
    <row r="12" spans="1:45" s="116" customFormat="1" ht="18.75" customHeight="1" thickBot="1" x14ac:dyDescent="0.3">
      <c r="A12" s="227" t="s">
        <v>26</v>
      </c>
      <c r="B12" s="228"/>
      <c r="C12" s="228"/>
      <c r="D12" s="241"/>
      <c r="E12" s="242"/>
      <c r="F12" s="242"/>
      <c r="G12" s="242"/>
      <c r="H12" s="242"/>
      <c r="I12" s="242"/>
      <c r="J12" s="242"/>
      <c r="K12" s="242"/>
      <c r="L12" s="242"/>
      <c r="M12" s="242"/>
      <c r="N12" s="242"/>
      <c r="O12" s="243"/>
      <c r="P12" s="18"/>
      <c r="Q12" s="18"/>
      <c r="R12" s="19"/>
      <c r="S12" s="20" t="s">
        <v>27</v>
      </c>
      <c r="T12" s="21" t="s">
        <v>28</v>
      </c>
      <c r="U12" s="21" t="s">
        <v>27</v>
      </c>
      <c r="V12" s="21" t="s">
        <v>28</v>
      </c>
      <c r="W12" s="21" t="s">
        <v>27</v>
      </c>
      <c r="X12" s="21" t="s">
        <v>28</v>
      </c>
      <c r="Y12" s="21" t="s">
        <v>27</v>
      </c>
      <c r="Z12" s="21" t="s">
        <v>28</v>
      </c>
      <c r="AA12" s="21" t="s">
        <v>27</v>
      </c>
      <c r="AB12" s="21" t="s">
        <v>28</v>
      </c>
      <c r="AC12" s="21" t="s">
        <v>27</v>
      </c>
      <c r="AD12" s="21" t="s">
        <v>28</v>
      </c>
      <c r="AE12" s="21" t="s">
        <v>27</v>
      </c>
      <c r="AF12" s="21" t="s">
        <v>28</v>
      </c>
      <c r="AG12" s="21" t="s">
        <v>27</v>
      </c>
      <c r="AH12" s="21" t="s">
        <v>28</v>
      </c>
      <c r="AI12" s="21" t="s">
        <v>27</v>
      </c>
      <c r="AJ12" s="21" t="s">
        <v>28</v>
      </c>
      <c r="AK12" s="21" t="s">
        <v>27</v>
      </c>
      <c r="AL12" s="21" t="s">
        <v>28</v>
      </c>
      <c r="AM12" s="21" t="s">
        <v>27</v>
      </c>
      <c r="AN12" s="21" t="s">
        <v>28</v>
      </c>
      <c r="AO12" s="21" t="s">
        <v>27</v>
      </c>
      <c r="AP12" s="21" t="s">
        <v>28</v>
      </c>
      <c r="AR12" s="237"/>
      <c r="AS12" s="238"/>
    </row>
    <row r="13" spans="1:45" s="116" customFormat="1" ht="51.75" customHeight="1" thickBot="1" x14ac:dyDescent="0.3">
      <c r="A13" s="122" t="s">
        <v>29</v>
      </c>
      <c r="B13" s="135" t="s">
        <v>30</v>
      </c>
      <c r="C13" s="123" t="s">
        <v>31</v>
      </c>
      <c r="D13" s="135" t="s">
        <v>32</v>
      </c>
      <c r="E13" s="135" t="s">
        <v>33</v>
      </c>
      <c r="F13" s="135" t="s">
        <v>34</v>
      </c>
      <c r="G13" s="135" t="s">
        <v>35</v>
      </c>
      <c r="H13" s="135" t="s">
        <v>36</v>
      </c>
      <c r="I13" s="135" t="s">
        <v>37</v>
      </c>
      <c r="J13" s="135" t="s">
        <v>38</v>
      </c>
      <c r="K13" s="135" t="s">
        <v>39</v>
      </c>
      <c r="L13" s="135" t="s">
        <v>40</v>
      </c>
      <c r="M13" s="135" t="s">
        <v>41</v>
      </c>
      <c r="N13" s="135" t="s">
        <v>42</v>
      </c>
      <c r="O13" s="123" t="s">
        <v>43</v>
      </c>
      <c r="P13" s="123" t="s">
        <v>44</v>
      </c>
      <c r="Q13" s="123" t="s">
        <v>45</v>
      </c>
      <c r="R13" s="124" t="s">
        <v>46</v>
      </c>
      <c r="S13" s="22" t="s">
        <v>47</v>
      </c>
      <c r="T13" s="23" t="s">
        <v>47</v>
      </c>
      <c r="U13" s="23" t="s">
        <v>47</v>
      </c>
      <c r="V13" s="23" t="s">
        <v>47</v>
      </c>
      <c r="W13" s="23" t="s">
        <v>47</v>
      </c>
      <c r="X13" s="23" t="s">
        <v>47</v>
      </c>
      <c r="Y13" s="23" t="s">
        <v>47</v>
      </c>
      <c r="Z13" s="23" t="s">
        <v>47</v>
      </c>
      <c r="AA13" s="23" t="s">
        <v>47</v>
      </c>
      <c r="AB13" s="23" t="s">
        <v>47</v>
      </c>
      <c r="AC13" s="23" t="s">
        <v>47</v>
      </c>
      <c r="AD13" s="23" t="s">
        <v>47</v>
      </c>
      <c r="AE13" s="23" t="s">
        <v>47</v>
      </c>
      <c r="AF13" s="23" t="s">
        <v>47</v>
      </c>
      <c r="AG13" s="23" t="s">
        <v>47</v>
      </c>
      <c r="AH13" s="23" t="s">
        <v>47</v>
      </c>
      <c r="AI13" s="23" t="s">
        <v>47</v>
      </c>
      <c r="AJ13" s="23" t="s">
        <v>47</v>
      </c>
      <c r="AK13" s="23" t="s">
        <v>47</v>
      </c>
      <c r="AL13" s="23" t="s">
        <v>47</v>
      </c>
      <c r="AM13" s="23" t="s">
        <v>47</v>
      </c>
      <c r="AN13" s="23" t="s">
        <v>47</v>
      </c>
      <c r="AO13" s="23" t="s">
        <v>47</v>
      </c>
      <c r="AP13" s="23" t="s">
        <v>47</v>
      </c>
      <c r="AR13" s="239"/>
      <c r="AS13" s="240"/>
    </row>
    <row r="14" spans="1:45" s="117" customFormat="1" ht="18.75" customHeight="1" x14ac:dyDescent="0.25">
      <c r="A14" s="39"/>
      <c r="B14" s="40"/>
      <c r="C14" s="38"/>
      <c r="D14" s="38"/>
      <c r="E14" s="38"/>
      <c r="F14" s="38"/>
      <c r="G14" s="38"/>
      <c r="H14" s="24"/>
      <c r="I14" s="40"/>
      <c r="J14" s="40"/>
      <c r="K14" s="41"/>
      <c r="L14" s="41"/>
      <c r="M14" s="40"/>
      <c r="N14" s="40"/>
      <c r="O14" s="24"/>
      <c r="P14" s="24"/>
      <c r="Q14" s="24"/>
      <c r="R14" s="25"/>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R14" s="27" t="str">
        <f t="shared" ref="AR14:AR15" si="0">IF(L14-S14-U14-W14-Y14-AA14-AC14-AE14-AG14-AI14-AK14-AM14-AO14=0,"OK","Compromisos diferentes al valor estimado en la vigencia actual")</f>
        <v>OK</v>
      </c>
      <c r="AS14" s="27" t="str">
        <f t="shared" ref="AS14:AS15" si="1">IF(L14-T14-V14-X14-Z14-AB14-AD14-AF14-AH14-AJ14-AL14-AN14-AP14=0,"OK","Obligaciones diferentes al valor estimado en la vigencia actual")</f>
        <v>OK</v>
      </c>
    </row>
    <row r="15" spans="1:45" s="117" customFormat="1" ht="18.75" customHeight="1" x14ac:dyDescent="0.25">
      <c r="A15" s="39"/>
      <c r="B15" s="40"/>
      <c r="C15" s="38"/>
      <c r="D15" s="38"/>
      <c r="E15" s="38"/>
      <c r="F15" s="38"/>
      <c r="G15" s="38"/>
      <c r="H15" s="24"/>
      <c r="I15" s="40"/>
      <c r="J15" s="40"/>
      <c r="K15" s="41"/>
      <c r="L15" s="41"/>
      <c r="M15" s="40"/>
      <c r="N15" s="40"/>
      <c r="O15" s="24"/>
      <c r="P15" s="24"/>
      <c r="Q15" s="24"/>
      <c r="R15" s="25"/>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R15" s="27" t="str">
        <f t="shared" si="0"/>
        <v>OK</v>
      </c>
      <c r="AS15" s="27" t="str">
        <f t="shared" si="1"/>
        <v>OK</v>
      </c>
    </row>
    <row r="16" spans="1:45" s="116" customFormat="1" ht="27.75" customHeight="1" thickBot="1" x14ac:dyDescent="0.3">
      <c r="A16" s="244" t="s">
        <v>51</v>
      </c>
      <c r="B16" s="245"/>
      <c r="C16" s="245"/>
      <c r="D16" s="245"/>
      <c r="E16" s="245"/>
      <c r="F16" s="245"/>
      <c r="G16" s="245"/>
      <c r="H16" s="245"/>
      <c r="I16" s="245"/>
      <c r="J16" s="245"/>
      <c r="K16" s="125">
        <f>SUM(K14:K15)</f>
        <v>0</v>
      </c>
      <c r="L16" s="125">
        <f>SUM(L14:L15)</f>
        <v>0</v>
      </c>
      <c r="M16" s="126"/>
      <c r="N16" s="126"/>
      <c r="O16" s="126"/>
      <c r="P16" s="126"/>
      <c r="Q16" s="126"/>
      <c r="R16" s="127"/>
      <c r="S16" s="29"/>
      <c r="T16" s="30"/>
      <c r="U16" s="30"/>
      <c r="V16" s="31"/>
      <c r="W16" s="30"/>
      <c r="X16" s="30"/>
      <c r="Y16" s="30"/>
      <c r="Z16" s="31"/>
      <c r="AA16" s="30"/>
      <c r="AB16" s="30"/>
      <c r="AC16" s="30"/>
      <c r="AD16" s="31"/>
      <c r="AE16" s="30"/>
      <c r="AF16" s="30"/>
      <c r="AG16" s="30"/>
      <c r="AH16" s="30"/>
      <c r="AI16" s="30"/>
      <c r="AJ16" s="31"/>
      <c r="AK16" s="30"/>
      <c r="AL16" s="30"/>
      <c r="AM16" s="30"/>
      <c r="AN16" s="30"/>
      <c r="AO16" s="30"/>
      <c r="AP16" s="31"/>
      <c r="AR16" s="27" t="str">
        <f t="shared" ref="AR16:AR48" si="2">IF(L16-S16-U16-W16-Y16-AA16-AC16-AE16-AG16-AI16-AK16-AM16-AO16=0,"OK","Compromisos diferentes al valor estimado en la vigencia actual")</f>
        <v>OK</v>
      </c>
      <c r="AS16" s="27" t="str">
        <f t="shared" ref="AS16:AS48" si="3">IF(L16-T16-V16-X16-Z16-AB16-AD16-AF16-AH16-AJ16-AL16-AN16-AP16=0,"OK","Obligaciones diferentes al valor estimado en la vigencia actual")</f>
        <v>OK</v>
      </c>
    </row>
    <row r="17" spans="1:45" s="116" customFormat="1" ht="18.75" customHeight="1" thickBot="1" x14ac:dyDescent="0.3">
      <c r="A17" s="246" t="s">
        <v>26</v>
      </c>
      <c r="B17" s="247"/>
      <c r="C17" s="247"/>
      <c r="D17" s="248"/>
      <c r="E17" s="249"/>
      <c r="F17" s="249"/>
      <c r="G17" s="249"/>
      <c r="H17" s="249"/>
      <c r="I17" s="249"/>
      <c r="J17" s="249"/>
      <c r="K17" s="249"/>
      <c r="L17" s="249"/>
      <c r="M17" s="249"/>
      <c r="N17" s="249"/>
      <c r="O17" s="250"/>
      <c r="P17" s="18"/>
      <c r="Q17" s="18"/>
      <c r="R17" s="19"/>
      <c r="S17" s="29"/>
      <c r="T17" s="30"/>
      <c r="U17" s="30"/>
      <c r="V17" s="31"/>
      <c r="W17" s="30"/>
      <c r="X17" s="30"/>
      <c r="Y17" s="30"/>
      <c r="Z17" s="31"/>
      <c r="AA17" s="30"/>
      <c r="AB17" s="30"/>
      <c r="AC17" s="30"/>
      <c r="AD17" s="31"/>
      <c r="AE17" s="30"/>
      <c r="AF17" s="30"/>
      <c r="AG17" s="30"/>
      <c r="AH17" s="30"/>
      <c r="AI17" s="30"/>
      <c r="AJ17" s="31"/>
      <c r="AK17" s="30"/>
      <c r="AL17" s="30"/>
      <c r="AM17" s="30"/>
      <c r="AN17" s="30"/>
      <c r="AO17" s="30"/>
      <c r="AP17" s="31"/>
      <c r="AR17" s="27" t="str">
        <f t="shared" si="2"/>
        <v>OK</v>
      </c>
      <c r="AS17" s="27" t="str">
        <f t="shared" si="3"/>
        <v>OK</v>
      </c>
    </row>
    <row r="18" spans="1:45" s="116" customFormat="1" ht="51.75" customHeight="1" thickBot="1" x14ac:dyDescent="0.3">
      <c r="A18" s="122" t="s">
        <v>29</v>
      </c>
      <c r="B18" s="135" t="s">
        <v>30</v>
      </c>
      <c r="C18" s="123" t="s">
        <v>31</v>
      </c>
      <c r="D18" s="135" t="s">
        <v>32</v>
      </c>
      <c r="E18" s="135" t="s">
        <v>33</v>
      </c>
      <c r="F18" s="135" t="s">
        <v>34</v>
      </c>
      <c r="G18" s="135" t="s">
        <v>35</v>
      </c>
      <c r="H18" s="135" t="s">
        <v>36</v>
      </c>
      <c r="I18" s="135" t="s">
        <v>37</v>
      </c>
      <c r="J18" s="135" t="s">
        <v>38</v>
      </c>
      <c r="K18" s="135" t="s">
        <v>39</v>
      </c>
      <c r="L18" s="135" t="s">
        <v>40</v>
      </c>
      <c r="M18" s="135" t="s">
        <v>41</v>
      </c>
      <c r="N18" s="135" t="s">
        <v>42</v>
      </c>
      <c r="O18" s="123" t="s">
        <v>43</v>
      </c>
      <c r="P18" s="123" t="s">
        <v>44</v>
      </c>
      <c r="Q18" s="123" t="s">
        <v>45</v>
      </c>
      <c r="R18" s="124" t="s">
        <v>46</v>
      </c>
      <c r="S18" s="22"/>
      <c r="T18" s="23"/>
      <c r="U18" s="23"/>
      <c r="V18" s="23"/>
      <c r="W18" s="23"/>
      <c r="X18" s="23"/>
      <c r="Y18" s="23"/>
      <c r="Z18" s="23"/>
      <c r="AA18" s="23"/>
      <c r="AB18" s="23"/>
      <c r="AC18" s="23"/>
      <c r="AD18" s="23"/>
      <c r="AE18" s="23"/>
      <c r="AF18" s="23"/>
      <c r="AG18" s="23"/>
      <c r="AH18" s="23"/>
      <c r="AI18" s="23"/>
      <c r="AJ18" s="23"/>
      <c r="AK18" s="23"/>
      <c r="AL18" s="23"/>
      <c r="AM18" s="23"/>
      <c r="AN18" s="23"/>
      <c r="AO18" s="23"/>
      <c r="AP18" s="23"/>
    </row>
    <row r="19" spans="1:45" s="117" customFormat="1" ht="18.75" customHeight="1" x14ac:dyDescent="0.25">
      <c r="A19" s="39"/>
      <c r="B19" s="40"/>
      <c r="C19" s="38"/>
      <c r="D19" s="38"/>
      <c r="E19" s="38"/>
      <c r="F19" s="38"/>
      <c r="G19" s="38"/>
      <c r="H19" s="24"/>
      <c r="I19" s="40"/>
      <c r="J19" s="40"/>
      <c r="K19" s="41"/>
      <c r="L19" s="41"/>
      <c r="M19" s="40"/>
      <c r="N19" s="40"/>
      <c r="O19" s="24"/>
      <c r="P19" s="24"/>
      <c r="Q19" s="24"/>
      <c r="R19" s="25"/>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R19" s="27" t="str">
        <f t="shared" ref="AR19:AR20" si="4">IF(L19-S19-U19-W19-Y19-AA19-AC19-AE19-AG19-AI19-AK19-AM19-AO19=0,"OK","Compromisos diferentes al valor estimado en la vigencia actual")</f>
        <v>OK</v>
      </c>
      <c r="AS19" s="27" t="str">
        <f t="shared" ref="AS19:AS20" si="5">IF(L19-T19-V19-X19-Z19-AB19-AD19-AF19-AH19-AJ19-AL19-AN19-AP19=0,"OK","Obligaciones diferentes al valor estimado en la vigencia actual")</f>
        <v>OK</v>
      </c>
    </row>
    <row r="20" spans="1:45" s="117" customFormat="1" ht="18.75" customHeight="1" x14ac:dyDescent="0.25">
      <c r="A20" s="39"/>
      <c r="B20" s="40"/>
      <c r="C20" s="38"/>
      <c r="D20" s="38"/>
      <c r="E20" s="38"/>
      <c r="F20" s="38"/>
      <c r="G20" s="38"/>
      <c r="H20" s="24"/>
      <c r="I20" s="40"/>
      <c r="J20" s="40"/>
      <c r="K20" s="41"/>
      <c r="L20" s="41"/>
      <c r="M20" s="40"/>
      <c r="N20" s="40"/>
      <c r="O20" s="24"/>
      <c r="P20" s="24"/>
      <c r="Q20" s="24"/>
      <c r="R20" s="25"/>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R20" s="27" t="str">
        <f t="shared" si="4"/>
        <v>OK</v>
      </c>
      <c r="AS20" s="27" t="str">
        <f t="shared" si="5"/>
        <v>OK</v>
      </c>
    </row>
    <row r="21" spans="1:45" s="116" customFormat="1" ht="18.75" customHeight="1" thickBot="1" x14ac:dyDescent="0.3">
      <c r="A21" s="225" t="s">
        <v>151</v>
      </c>
      <c r="B21" s="226"/>
      <c r="C21" s="226"/>
      <c r="D21" s="226"/>
      <c r="E21" s="226"/>
      <c r="F21" s="226"/>
      <c r="G21" s="226"/>
      <c r="H21" s="226"/>
      <c r="I21" s="226"/>
      <c r="J21" s="226"/>
      <c r="K21" s="28">
        <f>SUM(K19:K20)</f>
        <v>0</v>
      </c>
      <c r="L21" s="28">
        <f>SUM(L19:L20)</f>
        <v>0</v>
      </c>
      <c r="M21" s="110"/>
      <c r="N21" s="110"/>
      <c r="O21" s="110"/>
      <c r="P21" s="110"/>
      <c r="Q21" s="110"/>
      <c r="R21" s="111"/>
      <c r="S21" s="29"/>
      <c r="T21" s="30"/>
      <c r="U21" s="30"/>
      <c r="V21" s="31"/>
      <c r="W21" s="30"/>
      <c r="X21" s="30"/>
      <c r="Y21" s="30"/>
      <c r="Z21" s="31"/>
      <c r="AA21" s="30"/>
      <c r="AB21" s="30"/>
      <c r="AC21" s="30"/>
      <c r="AD21" s="31"/>
      <c r="AE21" s="30"/>
      <c r="AF21" s="30"/>
      <c r="AG21" s="30"/>
      <c r="AH21" s="30"/>
      <c r="AI21" s="30"/>
      <c r="AJ21" s="31"/>
      <c r="AK21" s="30"/>
      <c r="AL21" s="30"/>
      <c r="AM21" s="30"/>
      <c r="AN21" s="30"/>
      <c r="AO21" s="30"/>
      <c r="AP21" s="31"/>
      <c r="AR21" s="27" t="str">
        <f t="shared" ref="AR21" si="6">IF(L21-S21-U21-W21-Y21-AA21-AC21-AE21-AG21-AI21-AK21-AM21-AO21=0,"OK","Compromisos diferentes al valor estimado en la vigencia actual")</f>
        <v>OK</v>
      </c>
      <c r="AS21" s="27" t="str">
        <f t="shared" ref="AS21" si="7">IF(L21-T21-V21-X21-Z21-AB21-AD21-AF21-AH21-AJ21-AL21-AN21-AP21=0,"OK","Obligaciones diferentes al valor estimado en la vigencia actual")</f>
        <v>OK</v>
      </c>
    </row>
    <row r="22" spans="1:45" s="116" customFormat="1" ht="18.75" customHeight="1" x14ac:dyDescent="0.25">
      <c r="A22" s="231" t="s">
        <v>53</v>
      </c>
      <c r="B22" s="184"/>
      <c r="C22" s="184"/>
      <c r="D22" s="184"/>
      <c r="E22" s="184"/>
      <c r="F22" s="184"/>
      <c r="G22" s="184"/>
      <c r="H22" s="184"/>
      <c r="I22" s="184"/>
      <c r="J22" s="184"/>
      <c r="K22" s="32">
        <f>K16+K21</f>
        <v>0</v>
      </c>
      <c r="L22" s="32">
        <f>L16+L21</f>
        <v>0</v>
      </c>
      <c r="M22" s="33"/>
      <c r="N22" s="33"/>
      <c r="O22" s="33"/>
      <c r="P22" s="33"/>
      <c r="Q22" s="33"/>
      <c r="R22" s="34"/>
      <c r="S22" s="29"/>
      <c r="T22" s="30"/>
      <c r="U22" s="30"/>
      <c r="V22" s="31"/>
      <c r="W22" s="30"/>
      <c r="X22" s="30"/>
      <c r="Y22" s="30"/>
      <c r="Z22" s="31"/>
      <c r="AA22" s="30"/>
      <c r="AB22" s="30"/>
      <c r="AC22" s="30"/>
      <c r="AD22" s="31"/>
      <c r="AE22" s="30"/>
      <c r="AF22" s="30"/>
      <c r="AG22" s="30"/>
      <c r="AH22" s="30"/>
      <c r="AI22" s="30"/>
      <c r="AJ22" s="31"/>
      <c r="AK22" s="30"/>
      <c r="AL22" s="30"/>
      <c r="AM22" s="30"/>
      <c r="AN22" s="30"/>
      <c r="AO22" s="30"/>
      <c r="AP22" s="31"/>
      <c r="AR22" s="27" t="str">
        <f t="shared" si="2"/>
        <v>OK</v>
      </c>
      <c r="AS22" s="27" t="str">
        <f t="shared" si="3"/>
        <v>OK</v>
      </c>
    </row>
    <row r="23" spans="1:45" s="116" customFormat="1" ht="18.75" customHeight="1" thickBot="1" x14ac:dyDescent="0.3">
      <c r="A23" s="35"/>
      <c r="B23" s="36"/>
      <c r="C23" s="36"/>
      <c r="D23" s="36"/>
      <c r="E23" s="36"/>
      <c r="F23" s="36"/>
      <c r="G23" s="36"/>
      <c r="H23" s="36"/>
      <c r="I23" s="36"/>
      <c r="J23" s="36"/>
      <c r="K23" s="36"/>
      <c r="L23" s="36"/>
      <c r="M23" s="36"/>
      <c r="N23" s="36"/>
      <c r="O23" s="36"/>
      <c r="P23" s="36"/>
      <c r="Q23" s="36"/>
      <c r="R23" s="37"/>
      <c r="S23" s="29"/>
      <c r="T23" s="30"/>
      <c r="U23" s="30"/>
      <c r="V23" s="31"/>
      <c r="W23" s="30"/>
      <c r="X23" s="30"/>
      <c r="Y23" s="30"/>
      <c r="Z23" s="31"/>
      <c r="AA23" s="30"/>
      <c r="AB23" s="30"/>
      <c r="AC23" s="30"/>
      <c r="AD23" s="31"/>
      <c r="AE23" s="30"/>
      <c r="AF23" s="30"/>
      <c r="AG23" s="30"/>
      <c r="AH23" s="30"/>
      <c r="AI23" s="30"/>
      <c r="AJ23" s="31"/>
      <c r="AK23" s="30"/>
      <c r="AL23" s="30"/>
      <c r="AM23" s="30"/>
      <c r="AN23" s="30"/>
      <c r="AO23" s="30"/>
      <c r="AP23" s="31"/>
      <c r="AR23" s="27" t="str">
        <f t="shared" si="2"/>
        <v>OK</v>
      </c>
      <c r="AS23" s="27" t="str">
        <f t="shared" si="3"/>
        <v>OK</v>
      </c>
    </row>
    <row r="24" spans="1:45" s="116" customFormat="1" ht="18.75" customHeight="1" thickBot="1" x14ac:dyDescent="0.3">
      <c r="A24" s="232" t="s">
        <v>8</v>
      </c>
      <c r="B24" s="233"/>
      <c r="C24" s="233"/>
      <c r="D24" s="241"/>
      <c r="E24" s="242"/>
      <c r="F24" s="242"/>
      <c r="G24" s="242"/>
      <c r="H24" s="242"/>
      <c r="I24" s="242"/>
      <c r="J24" s="284" t="s">
        <v>9</v>
      </c>
      <c r="K24" s="285"/>
      <c r="L24" s="286"/>
      <c r="M24" s="204"/>
      <c r="N24" s="205"/>
      <c r="O24" s="206"/>
      <c r="P24" s="7"/>
      <c r="Q24" s="8"/>
      <c r="R24" s="9"/>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R24" s="10"/>
      <c r="AS24" s="10"/>
    </row>
    <row r="25" spans="1:45" s="116" customFormat="1" ht="18.75" customHeight="1" thickBot="1" x14ac:dyDescent="0.3">
      <c r="A25" s="207" t="s">
        <v>154</v>
      </c>
      <c r="B25" s="208"/>
      <c r="C25" s="208"/>
      <c r="D25" s="211"/>
      <c r="E25" s="212"/>
      <c r="F25" s="212"/>
      <c r="G25" s="212"/>
      <c r="H25" s="212"/>
      <c r="I25" s="212"/>
      <c r="J25" s="215" t="s">
        <v>10</v>
      </c>
      <c r="K25" s="216"/>
      <c r="L25" s="217"/>
      <c r="M25" s="204" t="s">
        <v>11</v>
      </c>
      <c r="N25" s="205"/>
      <c r="O25" s="128" t="s">
        <v>12</v>
      </c>
      <c r="P25" s="11"/>
      <c r="Q25" s="12"/>
      <c r="R25" s="13"/>
      <c r="S25" s="280" t="s">
        <v>147</v>
      </c>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2"/>
    </row>
    <row r="26" spans="1:45" s="116" customFormat="1" ht="18.75" customHeight="1" thickBot="1" x14ac:dyDescent="0.3">
      <c r="A26" s="209"/>
      <c r="B26" s="210"/>
      <c r="C26" s="210"/>
      <c r="D26" s="213"/>
      <c r="E26" s="214"/>
      <c r="F26" s="214"/>
      <c r="G26" s="214"/>
      <c r="H26" s="214"/>
      <c r="I26" s="214"/>
      <c r="J26" s="218"/>
      <c r="K26" s="219"/>
      <c r="L26" s="220"/>
      <c r="M26" s="204"/>
      <c r="N26" s="205"/>
      <c r="O26" s="128"/>
      <c r="P26" s="15" t="str">
        <f>+IF(OR(M26&gt;0,O26&gt;0),"","Por favor seleccione SI o NO")</f>
        <v>Por favor seleccione SI o NO</v>
      </c>
      <c r="Q26" s="16" t="str">
        <f>+IF(AND(M26&gt;0,O26&gt;0),"Seleccione solo una opción","")</f>
        <v/>
      </c>
      <c r="R26" s="17"/>
      <c r="S26" s="283" t="s">
        <v>13</v>
      </c>
      <c r="T26" s="274"/>
      <c r="U26" s="274" t="s">
        <v>14</v>
      </c>
      <c r="V26" s="274"/>
      <c r="W26" s="274" t="s">
        <v>15</v>
      </c>
      <c r="X26" s="274"/>
      <c r="Y26" s="274" t="s">
        <v>16</v>
      </c>
      <c r="Z26" s="274"/>
      <c r="AA26" s="274" t="s">
        <v>17</v>
      </c>
      <c r="AB26" s="274"/>
      <c r="AC26" s="274" t="s">
        <v>18</v>
      </c>
      <c r="AD26" s="274"/>
      <c r="AE26" s="274" t="s">
        <v>19</v>
      </c>
      <c r="AF26" s="274"/>
      <c r="AG26" s="274" t="s">
        <v>20</v>
      </c>
      <c r="AH26" s="274"/>
      <c r="AI26" s="274" t="s">
        <v>21</v>
      </c>
      <c r="AJ26" s="274"/>
      <c r="AK26" s="274" t="s">
        <v>22</v>
      </c>
      <c r="AL26" s="274"/>
      <c r="AM26" s="274" t="s">
        <v>23</v>
      </c>
      <c r="AN26" s="274"/>
      <c r="AO26" s="274" t="s">
        <v>24</v>
      </c>
      <c r="AP26" s="274"/>
    </row>
    <row r="27" spans="1:45" s="116" customFormat="1" ht="18.75" customHeight="1" thickBot="1" x14ac:dyDescent="0.3">
      <c r="A27" s="227" t="s">
        <v>155</v>
      </c>
      <c r="B27" s="228"/>
      <c r="C27" s="228"/>
      <c r="D27" s="211"/>
      <c r="E27" s="212"/>
      <c r="F27" s="212"/>
      <c r="G27" s="212"/>
      <c r="H27" s="212"/>
      <c r="I27" s="212"/>
      <c r="J27" s="212"/>
      <c r="K27" s="212"/>
      <c r="L27" s="212"/>
      <c r="M27" s="212"/>
      <c r="N27" s="212"/>
      <c r="O27" s="212"/>
      <c r="P27" s="18"/>
      <c r="Q27" s="18"/>
      <c r="R27" s="19"/>
      <c r="S27" s="20" t="s">
        <v>27</v>
      </c>
      <c r="T27" s="21" t="s">
        <v>28</v>
      </c>
      <c r="U27" s="21" t="s">
        <v>27</v>
      </c>
      <c r="V27" s="21" t="s">
        <v>28</v>
      </c>
      <c r="W27" s="21" t="s">
        <v>27</v>
      </c>
      <c r="X27" s="21" t="s">
        <v>28</v>
      </c>
      <c r="Y27" s="21" t="s">
        <v>27</v>
      </c>
      <c r="Z27" s="21" t="s">
        <v>28</v>
      </c>
      <c r="AA27" s="21" t="s">
        <v>27</v>
      </c>
      <c r="AB27" s="21" t="s">
        <v>28</v>
      </c>
      <c r="AC27" s="21" t="s">
        <v>27</v>
      </c>
      <c r="AD27" s="21" t="s">
        <v>28</v>
      </c>
      <c r="AE27" s="21" t="s">
        <v>27</v>
      </c>
      <c r="AF27" s="21" t="s">
        <v>28</v>
      </c>
      <c r="AG27" s="21" t="s">
        <v>27</v>
      </c>
      <c r="AH27" s="21" t="s">
        <v>28</v>
      </c>
      <c r="AI27" s="21" t="s">
        <v>27</v>
      </c>
      <c r="AJ27" s="21" t="s">
        <v>28</v>
      </c>
      <c r="AK27" s="21" t="s">
        <v>27</v>
      </c>
      <c r="AL27" s="21" t="s">
        <v>28</v>
      </c>
      <c r="AM27" s="21" t="s">
        <v>27</v>
      </c>
      <c r="AN27" s="21" t="s">
        <v>28</v>
      </c>
      <c r="AO27" s="21" t="s">
        <v>27</v>
      </c>
      <c r="AP27" s="21" t="s">
        <v>28</v>
      </c>
    </row>
    <row r="28" spans="1:45" s="116" customFormat="1" ht="51.75" customHeight="1" thickBot="1" x14ac:dyDescent="0.3">
      <c r="A28" s="122" t="s">
        <v>29</v>
      </c>
      <c r="B28" s="135" t="s">
        <v>30</v>
      </c>
      <c r="C28" s="123" t="s">
        <v>31</v>
      </c>
      <c r="D28" s="135" t="s">
        <v>32</v>
      </c>
      <c r="E28" s="135" t="s">
        <v>33</v>
      </c>
      <c r="F28" s="135" t="s">
        <v>34</v>
      </c>
      <c r="G28" s="135" t="s">
        <v>35</v>
      </c>
      <c r="H28" s="135" t="s">
        <v>36</v>
      </c>
      <c r="I28" s="135" t="s">
        <v>37</v>
      </c>
      <c r="J28" s="135" t="s">
        <v>38</v>
      </c>
      <c r="K28" s="135" t="s">
        <v>39</v>
      </c>
      <c r="L28" s="135" t="s">
        <v>40</v>
      </c>
      <c r="M28" s="135" t="s">
        <v>41</v>
      </c>
      <c r="N28" s="135" t="s">
        <v>42</v>
      </c>
      <c r="O28" s="123" t="s">
        <v>43</v>
      </c>
      <c r="P28" s="123" t="s">
        <v>44</v>
      </c>
      <c r="Q28" s="123" t="s">
        <v>45</v>
      </c>
      <c r="R28" s="124" t="s">
        <v>46</v>
      </c>
      <c r="S28" s="22" t="s">
        <v>47</v>
      </c>
      <c r="T28" s="23" t="s">
        <v>47</v>
      </c>
      <c r="U28" s="23" t="s">
        <v>47</v>
      </c>
      <c r="V28" s="23" t="s">
        <v>47</v>
      </c>
      <c r="W28" s="23" t="s">
        <v>47</v>
      </c>
      <c r="X28" s="23" t="s">
        <v>47</v>
      </c>
      <c r="Y28" s="23" t="s">
        <v>47</v>
      </c>
      <c r="Z28" s="23" t="s">
        <v>47</v>
      </c>
      <c r="AA28" s="23" t="s">
        <v>47</v>
      </c>
      <c r="AB28" s="23" t="s">
        <v>47</v>
      </c>
      <c r="AC28" s="23" t="s">
        <v>47</v>
      </c>
      <c r="AD28" s="23" t="s">
        <v>47</v>
      </c>
      <c r="AE28" s="23" t="s">
        <v>47</v>
      </c>
      <c r="AF28" s="23" t="s">
        <v>47</v>
      </c>
      <c r="AG28" s="23" t="s">
        <v>47</v>
      </c>
      <c r="AH28" s="23" t="s">
        <v>47</v>
      </c>
      <c r="AI28" s="23" t="s">
        <v>47</v>
      </c>
      <c r="AJ28" s="23" t="s">
        <v>47</v>
      </c>
      <c r="AK28" s="23" t="s">
        <v>47</v>
      </c>
      <c r="AL28" s="23" t="s">
        <v>47</v>
      </c>
      <c r="AM28" s="23" t="s">
        <v>47</v>
      </c>
      <c r="AN28" s="23" t="s">
        <v>47</v>
      </c>
      <c r="AO28" s="23" t="s">
        <v>47</v>
      </c>
      <c r="AP28" s="23" t="s">
        <v>47</v>
      </c>
    </row>
    <row r="29" spans="1:45" s="117" customFormat="1" ht="18.75" customHeight="1" x14ac:dyDescent="0.25">
      <c r="A29" s="39"/>
      <c r="B29" s="40"/>
      <c r="C29" s="38"/>
      <c r="D29" s="38"/>
      <c r="E29" s="38"/>
      <c r="F29" s="38"/>
      <c r="G29" s="38"/>
      <c r="H29" s="24"/>
      <c r="I29" s="40"/>
      <c r="J29" s="40"/>
      <c r="K29" s="41"/>
      <c r="L29" s="41"/>
      <c r="M29" s="40"/>
      <c r="N29" s="40"/>
      <c r="O29" s="24"/>
      <c r="P29" s="24"/>
      <c r="Q29" s="24"/>
      <c r="R29" s="25"/>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R29" s="119" t="str">
        <f t="shared" ref="AR29:AR30" si="8">IF(L29-S29-U29-W29-Y29-AA29-AC29-AE29-AG29-AI29-AK29-AM29-AO29=0,"OK","Compromisos diferentes al valor estimado en la vigencia actual")</f>
        <v>OK</v>
      </c>
      <c r="AS29" s="119" t="str">
        <f t="shared" ref="AS29:AS30" si="9">IF(L29-T29-V29-X29-Z29-AB29-AD29-AF29-AH29-AJ29-AL29-AN29-AP29=0,"OK","Obligaciones diferentes al valor estimado en la vigencia actual")</f>
        <v>OK</v>
      </c>
    </row>
    <row r="30" spans="1:45" s="117" customFormat="1" ht="18.75" customHeight="1" thickBot="1" x14ac:dyDescent="0.3">
      <c r="A30" s="39"/>
      <c r="B30" s="40"/>
      <c r="C30" s="38"/>
      <c r="D30" s="38"/>
      <c r="E30" s="38"/>
      <c r="F30" s="38"/>
      <c r="G30" s="38"/>
      <c r="H30" s="24"/>
      <c r="I30" s="40"/>
      <c r="J30" s="40"/>
      <c r="K30" s="41"/>
      <c r="L30" s="41"/>
      <c r="M30" s="40"/>
      <c r="N30" s="40"/>
      <c r="O30" s="24"/>
      <c r="P30" s="24"/>
      <c r="Q30" s="24"/>
      <c r="R30" s="25"/>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R30" s="119" t="str">
        <f t="shared" si="8"/>
        <v>OK</v>
      </c>
      <c r="AS30" s="119" t="str">
        <f t="shared" si="9"/>
        <v>OK</v>
      </c>
    </row>
    <row r="31" spans="1:45" s="116" customFormat="1" ht="18.75" customHeight="1" thickBot="1" x14ac:dyDescent="0.3">
      <c r="A31" s="225" t="s">
        <v>152</v>
      </c>
      <c r="B31" s="226"/>
      <c r="C31" s="226"/>
      <c r="D31" s="226"/>
      <c r="E31" s="226"/>
      <c r="F31" s="226"/>
      <c r="G31" s="226"/>
      <c r="H31" s="226"/>
      <c r="I31" s="226"/>
      <c r="J31" s="226"/>
      <c r="K31" s="28">
        <f>SUM(K29:K30)</f>
        <v>0</v>
      </c>
      <c r="L31" s="28">
        <f>SUM(L29:L30)</f>
        <v>0</v>
      </c>
      <c r="M31" s="110"/>
      <c r="N31" s="110"/>
      <c r="O31" s="110"/>
      <c r="P31" s="110"/>
      <c r="Q31" s="110"/>
      <c r="R31" s="111"/>
      <c r="S31" s="280" t="s">
        <v>147</v>
      </c>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2"/>
    </row>
    <row r="32" spans="1:45" s="116" customFormat="1" ht="18.75" customHeight="1" thickBot="1" x14ac:dyDescent="0.3">
      <c r="A32" s="227" t="s">
        <v>26</v>
      </c>
      <c r="B32" s="228"/>
      <c r="C32" s="228"/>
      <c r="D32" s="229"/>
      <c r="E32" s="230"/>
      <c r="F32" s="230"/>
      <c r="G32" s="230"/>
      <c r="H32" s="230"/>
      <c r="I32" s="230"/>
      <c r="J32" s="230"/>
      <c r="K32" s="230"/>
      <c r="L32" s="230"/>
      <c r="M32" s="230"/>
      <c r="N32" s="230"/>
      <c r="O32" s="230"/>
      <c r="P32" s="18"/>
      <c r="Q32" s="18"/>
      <c r="R32" s="19"/>
      <c r="S32" s="20" t="s">
        <v>27</v>
      </c>
      <c r="T32" s="21" t="s">
        <v>28</v>
      </c>
      <c r="U32" s="21" t="s">
        <v>27</v>
      </c>
      <c r="V32" s="21" t="s">
        <v>28</v>
      </c>
      <c r="W32" s="21" t="s">
        <v>27</v>
      </c>
      <c r="X32" s="21" t="s">
        <v>28</v>
      </c>
      <c r="Y32" s="21" t="s">
        <v>27</v>
      </c>
      <c r="Z32" s="21" t="s">
        <v>28</v>
      </c>
      <c r="AA32" s="21" t="s">
        <v>27</v>
      </c>
      <c r="AB32" s="21" t="s">
        <v>28</v>
      </c>
      <c r="AC32" s="21" t="s">
        <v>27</v>
      </c>
      <c r="AD32" s="21" t="s">
        <v>28</v>
      </c>
      <c r="AE32" s="21" t="s">
        <v>27</v>
      </c>
      <c r="AF32" s="21" t="s">
        <v>28</v>
      </c>
      <c r="AG32" s="21" t="s">
        <v>27</v>
      </c>
      <c r="AH32" s="21" t="s">
        <v>28</v>
      </c>
      <c r="AI32" s="21" t="s">
        <v>27</v>
      </c>
      <c r="AJ32" s="21" t="s">
        <v>28</v>
      </c>
      <c r="AK32" s="21" t="s">
        <v>27</v>
      </c>
      <c r="AL32" s="21" t="s">
        <v>28</v>
      </c>
      <c r="AM32" s="21" t="s">
        <v>27</v>
      </c>
      <c r="AN32" s="21" t="s">
        <v>28</v>
      </c>
      <c r="AO32" s="21" t="s">
        <v>27</v>
      </c>
      <c r="AP32" s="21" t="s">
        <v>28</v>
      </c>
    </row>
    <row r="33" spans="1:47" s="116" customFormat="1" ht="51.75" customHeight="1" thickBot="1" x14ac:dyDescent="0.3">
      <c r="A33" s="122" t="s">
        <v>29</v>
      </c>
      <c r="B33" s="135" t="s">
        <v>30</v>
      </c>
      <c r="C33" s="123" t="s">
        <v>31</v>
      </c>
      <c r="D33" s="135" t="s">
        <v>32</v>
      </c>
      <c r="E33" s="135" t="s">
        <v>33</v>
      </c>
      <c r="F33" s="135" t="s">
        <v>34</v>
      </c>
      <c r="G33" s="135" t="s">
        <v>35</v>
      </c>
      <c r="H33" s="135" t="s">
        <v>36</v>
      </c>
      <c r="I33" s="135" t="s">
        <v>37</v>
      </c>
      <c r="J33" s="135" t="s">
        <v>38</v>
      </c>
      <c r="K33" s="135" t="s">
        <v>39</v>
      </c>
      <c r="L33" s="135" t="s">
        <v>40</v>
      </c>
      <c r="M33" s="135" t="s">
        <v>41</v>
      </c>
      <c r="N33" s="135" t="s">
        <v>42</v>
      </c>
      <c r="O33" s="123" t="s">
        <v>43</v>
      </c>
      <c r="P33" s="123" t="s">
        <v>44</v>
      </c>
      <c r="Q33" s="123" t="s">
        <v>45</v>
      </c>
      <c r="R33" s="124" t="s">
        <v>46</v>
      </c>
      <c r="S33" s="22" t="s">
        <v>47</v>
      </c>
      <c r="T33" s="23" t="s">
        <v>47</v>
      </c>
      <c r="U33" s="23" t="s">
        <v>47</v>
      </c>
      <c r="V33" s="23" t="s">
        <v>47</v>
      </c>
      <c r="W33" s="23" t="s">
        <v>47</v>
      </c>
      <c r="X33" s="23" t="s">
        <v>47</v>
      </c>
      <c r="Y33" s="23" t="s">
        <v>47</v>
      </c>
      <c r="Z33" s="23" t="s">
        <v>47</v>
      </c>
      <c r="AA33" s="23" t="s">
        <v>47</v>
      </c>
      <c r="AB33" s="23" t="s">
        <v>47</v>
      </c>
      <c r="AC33" s="23" t="s">
        <v>47</v>
      </c>
      <c r="AD33" s="23" t="s">
        <v>47</v>
      </c>
      <c r="AE33" s="23" t="s">
        <v>47</v>
      </c>
      <c r="AF33" s="23" t="s">
        <v>47</v>
      </c>
      <c r="AG33" s="23" t="s">
        <v>47</v>
      </c>
      <c r="AH33" s="23" t="s">
        <v>47</v>
      </c>
      <c r="AI33" s="23" t="s">
        <v>47</v>
      </c>
      <c r="AJ33" s="23" t="s">
        <v>47</v>
      </c>
      <c r="AK33" s="23" t="s">
        <v>47</v>
      </c>
      <c r="AL33" s="23" t="s">
        <v>47</v>
      </c>
      <c r="AM33" s="23" t="s">
        <v>47</v>
      </c>
      <c r="AN33" s="23" t="s">
        <v>47</v>
      </c>
      <c r="AO33" s="23" t="s">
        <v>47</v>
      </c>
      <c r="AP33" s="23" t="s">
        <v>47</v>
      </c>
    </row>
    <row r="34" spans="1:47" s="117" customFormat="1" ht="18.75" customHeight="1" x14ac:dyDescent="0.25">
      <c r="A34" s="39"/>
      <c r="B34" s="40"/>
      <c r="C34" s="38"/>
      <c r="D34" s="38"/>
      <c r="E34" s="38"/>
      <c r="F34" s="38"/>
      <c r="G34" s="38"/>
      <c r="H34" s="24"/>
      <c r="I34" s="40"/>
      <c r="J34" s="40"/>
      <c r="K34" s="41"/>
      <c r="L34" s="41"/>
      <c r="M34" s="40"/>
      <c r="N34" s="40"/>
      <c r="O34" s="24"/>
      <c r="P34" s="24"/>
      <c r="Q34" s="24"/>
      <c r="R34" s="25"/>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R34" s="119" t="str">
        <f t="shared" ref="AR34:AR35" si="10">IF(L34-S34-U34-W34-Y34-AA34-AC34-AE34-AG34-AI34-AK34-AM34-AO34=0,"OK","Compromisos diferentes al valor estimado en la vigencia actual")</f>
        <v>OK</v>
      </c>
      <c r="AS34" s="119" t="str">
        <f t="shared" ref="AS34:AS35" si="11">IF(L34-T34-V34-X34-Z34-AB34-AD34-AF34-AH34-AJ34-AL34-AN34-AP34=0,"OK","Obligaciones diferentes al valor estimado en la vigencia actual")</f>
        <v>OK</v>
      </c>
    </row>
    <row r="35" spans="1:47" s="117" customFormat="1" ht="18.75" customHeight="1" x14ac:dyDescent="0.25">
      <c r="A35" s="39"/>
      <c r="B35" s="40"/>
      <c r="C35" s="38"/>
      <c r="D35" s="38"/>
      <c r="E35" s="38"/>
      <c r="F35" s="38"/>
      <c r="G35" s="38"/>
      <c r="H35" s="24"/>
      <c r="I35" s="40"/>
      <c r="J35" s="40"/>
      <c r="K35" s="41"/>
      <c r="L35" s="41"/>
      <c r="M35" s="40"/>
      <c r="N35" s="40"/>
      <c r="O35" s="24"/>
      <c r="P35" s="24"/>
      <c r="Q35" s="24"/>
      <c r="R35" s="25"/>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R35" s="119" t="str">
        <f t="shared" si="10"/>
        <v>OK</v>
      </c>
      <c r="AS35" s="119" t="str">
        <f t="shared" si="11"/>
        <v>OK</v>
      </c>
    </row>
    <row r="36" spans="1:47" s="116" customFormat="1" ht="18.75" customHeight="1" thickBot="1" x14ac:dyDescent="0.3">
      <c r="A36" s="225" t="s">
        <v>152</v>
      </c>
      <c r="B36" s="226"/>
      <c r="C36" s="226"/>
      <c r="D36" s="226"/>
      <c r="E36" s="226"/>
      <c r="F36" s="226"/>
      <c r="G36" s="226"/>
      <c r="H36" s="226"/>
      <c r="I36" s="226"/>
      <c r="J36" s="226"/>
      <c r="K36" s="125">
        <f>SUM(K34:K35)</f>
        <v>0</v>
      </c>
      <c r="L36" s="125">
        <f>SUM(L34:L35)</f>
        <v>0</v>
      </c>
      <c r="M36" s="110"/>
      <c r="N36" s="110"/>
      <c r="O36" s="110"/>
      <c r="P36" s="110"/>
      <c r="Q36" s="110"/>
      <c r="R36" s="111"/>
      <c r="S36" s="29"/>
      <c r="T36" s="30"/>
      <c r="U36" s="30"/>
      <c r="V36" s="31"/>
      <c r="W36" s="30"/>
      <c r="X36" s="30"/>
      <c r="Y36" s="30"/>
      <c r="Z36" s="31"/>
      <c r="AA36" s="30"/>
      <c r="AB36" s="30"/>
      <c r="AC36" s="30"/>
      <c r="AD36" s="31"/>
      <c r="AE36" s="30"/>
      <c r="AF36" s="30"/>
      <c r="AG36" s="30"/>
      <c r="AH36" s="30"/>
      <c r="AI36" s="30"/>
      <c r="AJ36" s="31"/>
      <c r="AK36" s="30"/>
      <c r="AL36" s="30"/>
      <c r="AM36" s="30"/>
      <c r="AN36" s="30"/>
      <c r="AO36" s="30"/>
      <c r="AP36" s="31"/>
      <c r="AR36" s="119" t="str">
        <f t="shared" ref="AR36" si="12">IF(L36-S36-U36-W36-Y36-AA36-AC36-AE36-AG36-AI36-AK36-AM36-AO36=0,"OK","Compromisos diferentes al valor estimado en la vigencia actual")</f>
        <v>OK</v>
      </c>
      <c r="AS36" s="119" t="str">
        <f t="shared" ref="AS36" si="13">IF(L36-T36-V36-X36-Z36-AB36-AD36-AF36-AH36-AJ36-AL36-AN36-AP36=0,"OK","Obligaciones diferentes al valor estimado en la vigencia actual")</f>
        <v>OK</v>
      </c>
    </row>
    <row r="37" spans="1:47" s="116" customFormat="1" ht="18.75" customHeight="1" x14ac:dyDescent="0.25">
      <c r="A37" s="231" t="s">
        <v>56</v>
      </c>
      <c r="B37" s="184"/>
      <c r="C37" s="184"/>
      <c r="D37" s="184"/>
      <c r="E37" s="184"/>
      <c r="F37" s="184"/>
      <c r="G37" s="184"/>
      <c r="H37" s="184"/>
      <c r="I37" s="184"/>
      <c r="J37" s="184"/>
      <c r="K37" s="130">
        <f>K31+K36</f>
        <v>0</v>
      </c>
      <c r="L37" s="130">
        <f>L31+L36</f>
        <v>0</v>
      </c>
      <c r="M37" s="33"/>
      <c r="N37" s="33"/>
      <c r="O37" s="33"/>
      <c r="P37" s="33"/>
      <c r="Q37" s="33"/>
      <c r="R37" s="34"/>
      <c r="S37" s="29"/>
      <c r="T37" s="30"/>
      <c r="U37" s="30"/>
      <c r="V37" s="31"/>
      <c r="W37" s="30"/>
      <c r="X37" s="30"/>
      <c r="Y37" s="30"/>
      <c r="Z37" s="31"/>
      <c r="AA37" s="30"/>
      <c r="AB37" s="30"/>
      <c r="AC37" s="30"/>
      <c r="AD37" s="31"/>
      <c r="AE37" s="30"/>
      <c r="AF37" s="30"/>
      <c r="AG37" s="30"/>
      <c r="AH37" s="30"/>
      <c r="AI37" s="30"/>
      <c r="AJ37" s="31"/>
      <c r="AK37" s="30"/>
      <c r="AL37" s="30"/>
      <c r="AM37" s="30"/>
      <c r="AN37" s="30"/>
      <c r="AO37" s="30"/>
      <c r="AP37" s="31"/>
      <c r="AR37" s="119" t="str">
        <f t="shared" si="2"/>
        <v>OK</v>
      </c>
      <c r="AS37" s="119" t="str">
        <f t="shared" si="3"/>
        <v>OK</v>
      </c>
    </row>
    <row r="38" spans="1:47" s="116" customFormat="1" ht="18.75" customHeight="1" thickBot="1" x14ac:dyDescent="0.3">
      <c r="A38" s="42"/>
      <c r="B38" s="43"/>
      <c r="C38" s="36"/>
      <c r="D38" s="36"/>
      <c r="E38" s="36"/>
      <c r="F38" s="36"/>
      <c r="G38" s="36"/>
      <c r="H38" s="36"/>
      <c r="I38" s="36"/>
      <c r="J38" s="36"/>
      <c r="K38" s="36"/>
      <c r="L38" s="36"/>
      <c r="M38" s="36"/>
      <c r="N38" s="36"/>
      <c r="O38" s="36"/>
      <c r="P38" s="36"/>
      <c r="Q38" s="36"/>
      <c r="R38" s="37"/>
      <c r="S38" s="29"/>
      <c r="T38" s="30"/>
      <c r="U38" s="30"/>
      <c r="V38" s="31"/>
      <c r="W38" s="30"/>
      <c r="X38" s="30"/>
      <c r="Y38" s="30"/>
      <c r="Z38" s="31"/>
      <c r="AA38" s="30"/>
      <c r="AB38" s="30"/>
      <c r="AC38" s="30"/>
      <c r="AD38" s="31"/>
      <c r="AE38" s="30"/>
      <c r="AF38" s="30"/>
      <c r="AG38" s="30"/>
      <c r="AH38" s="30"/>
      <c r="AI38" s="30"/>
      <c r="AJ38" s="31"/>
      <c r="AK38" s="30"/>
      <c r="AL38" s="30"/>
      <c r="AM38" s="30"/>
      <c r="AN38" s="30"/>
      <c r="AO38" s="30"/>
      <c r="AP38" s="31"/>
      <c r="AR38" s="119" t="str">
        <f t="shared" si="2"/>
        <v>OK</v>
      </c>
      <c r="AS38" s="119" t="str">
        <f t="shared" si="3"/>
        <v>OK</v>
      </c>
    </row>
    <row r="39" spans="1:47" s="116" customFormat="1" ht="18.75" customHeight="1" thickBot="1" x14ac:dyDescent="0.3">
      <c r="A39" s="232" t="s">
        <v>57</v>
      </c>
      <c r="B39" s="233"/>
      <c r="C39" s="233"/>
      <c r="D39" s="233"/>
      <c r="E39" s="233"/>
      <c r="F39" s="233"/>
      <c r="G39" s="233"/>
      <c r="H39" s="233"/>
      <c r="I39" s="233"/>
      <c r="J39" s="112" t="e">
        <f>VLOOKUP(C5,$C$98:$D$108,2,0)</f>
        <v>#N/A</v>
      </c>
      <c r="K39" s="131">
        <f>K22+K37</f>
        <v>0</v>
      </c>
      <c r="L39" s="132">
        <f>L22+L37</f>
        <v>0</v>
      </c>
      <c r="M39" s="232"/>
      <c r="N39" s="233"/>
      <c r="O39" s="233"/>
      <c r="P39" s="234"/>
      <c r="Q39" s="44"/>
      <c r="R39" s="45"/>
      <c r="S39" s="29"/>
      <c r="T39" s="30"/>
      <c r="U39" s="30"/>
      <c r="V39" s="31"/>
      <c r="W39" s="30"/>
      <c r="X39" s="30"/>
      <c r="Y39" s="30"/>
      <c r="Z39" s="31"/>
      <c r="AA39" s="30"/>
      <c r="AB39" s="30"/>
      <c r="AC39" s="30"/>
      <c r="AD39" s="31"/>
      <c r="AE39" s="30"/>
      <c r="AF39" s="30"/>
      <c r="AG39" s="30"/>
      <c r="AH39" s="30"/>
      <c r="AI39" s="30"/>
      <c r="AJ39" s="31"/>
      <c r="AK39" s="30"/>
      <c r="AL39" s="30"/>
      <c r="AM39" s="30"/>
      <c r="AN39" s="30"/>
      <c r="AO39" s="30"/>
      <c r="AP39" s="31"/>
      <c r="AR39" s="119" t="str">
        <f t="shared" si="2"/>
        <v>OK</v>
      </c>
      <c r="AS39" s="119" t="str">
        <f t="shared" si="3"/>
        <v>OK</v>
      </c>
    </row>
    <row r="40" spans="1:47" s="116" customFormat="1" ht="18.75" customHeight="1" x14ac:dyDescent="0.25">
      <c r="A40" s="42"/>
      <c r="B40" s="43"/>
      <c r="C40" s="36"/>
      <c r="D40" s="36"/>
      <c r="E40" s="36"/>
      <c r="F40" s="36"/>
      <c r="G40" s="36"/>
      <c r="H40" s="36"/>
      <c r="I40" s="36"/>
      <c r="J40" s="36"/>
      <c r="K40" s="36"/>
      <c r="L40" s="46"/>
      <c r="M40" s="36"/>
      <c r="N40" s="36"/>
      <c r="O40" s="36"/>
      <c r="P40" s="36"/>
      <c r="Q40" s="36"/>
      <c r="R40" s="37"/>
      <c r="S40" s="29"/>
      <c r="T40" s="30"/>
      <c r="U40" s="30"/>
      <c r="V40" s="31"/>
      <c r="W40" s="30"/>
      <c r="X40" s="30"/>
      <c r="Y40" s="30"/>
      <c r="Z40" s="31"/>
      <c r="AA40" s="30"/>
      <c r="AB40" s="30"/>
      <c r="AC40" s="30"/>
      <c r="AD40" s="31"/>
      <c r="AE40" s="30"/>
      <c r="AF40" s="30"/>
      <c r="AG40" s="30"/>
      <c r="AH40" s="30"/>
      <c r="AI40" s="30"/>
      <c r="AJ40" s="31"/>
      <c r="AK40" s="30"/>
      <c r="AL40" s="30"/>
      <c r="AM40" s="30"/>
      <c r="AN40" s="30"/>
      <c r="AO40" s="30"/>
      <c r="AP40" s="31"/>
      <c r="AR40" s="119" t="str">
        <f t="shared" si="2"/>
        <v>OK</v>
      </c>
      <c r="AS40" s="119" t="str">
        <f t="shared" si="3"/>
        <v>OK</v>
      </c>
    </row>
    <row r="41" spans="1:47" s="116" customFormat="1" ht="18.75" customHeight="1" x14ac:dyDescent="0.25">
      <c r="A41" s="47" t="s">
        <v>58</v>
      </c>
      <c r="B41" s="43"/>
      <c r="C41" s="36"/>
      <c r="D41" s="36"/>
      <c r="E41" s="36"/>
      <c r="F41" s="36"/>
      <c r="G41" s="36"/>
      <c r="H41" s="36"/>
      <c r="I41" s="36"/>
      <c r="J41" s="36"/>
      <c r="K41" s="36"/>
      <c r="L41" s="46"/>
      <c r="M41" s="36"/>
      <c r="N41" s="36"/>
      <c r="O41" s="36"/>
      <c r="P41" s="36"/>
      <c r="Q41" s="36"/>
      <c r="R41" s="37"/>
      <c r="S41" s="29"/>
      <c r="T41" s="30"/>
      <c r="U41" s="30"/>
      <c r="V41" s="31"/>
      <c r="W41" s="30"/>
      <c r="X41" s="30"/>
      <c r="Y41" s="30"/>
      <c r="Z41" s="31"/>
      <c r="AA41" s="30"/>
      <c r="AB41" s="30"/>
      <c r="AC41" s="30"/>
      <c r="AD41" s="31"/>
      <c r="AE41" s="30"/>
      <c r="AF41" s="30"/>
      <c r="AG41" s="30"/>
      <c r="AH41" s="30"/>
      <c r="AI41" s="30"/>
      <c r="AJ41" s="31"/>
      <c r="AK41" s="30"/>
      <c r="AL41" s="30"/>
      <c r="AM41" s="30"/>
      <c r="AN41" s="30"/>
      <c r="AO41" s="30"/>
      <c r="AP41" s="31"/>
      <c r="AR41" s="119" t="str">
        <f t="shared" si="2"/>
        <v>OK</v>
      </c>
      <c r="AS41" s="119" t="str">
        <f t="shared" si="3"/>
        <v>OK</v>
      </c>
    </row>
    <row r="42" spans="1:47" s="116" customFormat="1" ht="18.75" customHeight="1" thickBot="1" x14ac:dyDescent="0.3">
      <c r="A42" s="48"/>
      <c r="B42" s="49"/>
      <c r="C42" s="50"/>
      <c r="D42" s="50"/>
      <c r="E42" s="50"/>
      <c r="F42" s="50"/>
      <c r="G42" s="50"/>
      <c r="H42" s="50"/>
      <c r="I42" s="50"/>
      <c r="J42" s="50"/>
      <c r="K42" s="50"/>
      <c r="L42" s="51"/>
      <c r="M42" s="50"/>
      <c r="N42" s="50"/>
      <c r="O42" s="50"/>
      <c r="P42" s="50"/>
      <c r="Q42" s="50"/>
      <c r="R42" s="52"/>
      <c r="S42" s="29"/>
      <c r="T42" s="30"/>
      <c r="U42" s="30"/>
      <c r="V42" s="31"/>
      <c r="W42" s="30"/>
      <c r="X42" s="30"/>
      <c r="Y42" s="30"/>
      <c r="Z42" s="31"/>
      <c r="AA42" s="30"/>
      <c r="AB42" s="30"/>
      <c r="AC42" s="30"/>
      <c r="AD42" s="31"/>
      <c r="AE42" s="30"/>
      <c r="AF42" s="30"/>
      <c r="AG42" s="30"/>
      <c r="AH42" s="30"/>
      <c r="AI42" s="30"/>
      <c r="AJ42" s="31"/>
      <c r="AK42" s="30"/>
      <c r="AL42" s="30"/>
      <c r="AM42" s="30"/>
      <c r="AN42" s="30"/>
      <c r="AO42" s="30"/>
      <c r="AP42" s="31"/>
      <c r="AR42" s="119" t="str">
        <f t="shared" si="2"/>
        <v>OK</v>
      </c>
      <c r="AS42" s="119" t="str">
        <f t="shared" si="3"/>
        <v>OK</v>
      </c>
    </row>
    <row r="43" spans="1:47" s="118" customFormat="1" ht="39.75" customHeight="1" thickBot="1" x14ac:dyDescent="0.3">
      <c r="A43" s="122" t="s">
        <v>29</v>
      </c>
      <c r="B43" s="135"/>
      <c r="C43" s="123" t="s">
        <v>31</v>
      </c>
      <c r="D43" s="135"/>
      <c r="E43" s="135"/>
      <c r="F43" s="135"/>
      <c r="G43" s="135"/>
      <c r="H43" s="135"/>
      <c r="I43" s="135"/>
      <c r="J43" s="135" t="s">
        <v>38</v>
      </c>
      <c r="K43" s="135" t="s">
        <v>39</v>
      </c>
      <c r="L43" s="135" t="s">
        <v>40</v>
      </c>
      <c r="M43" s="135"/>
      <c r="N43" s="135"/>
      <c r="O43" s="123" t="s">
        <v>43</v>
      </c>
      <c r="P43" s="123" t="s">
        <v>44</v>
      </c>
      <c r="Q43" s="123" t="s">
        <v>45</v>
      </c>
      <c r="R43" s="124" t="s">
        <v>46</v>
      </c>
      <c r="S43" s="113"/>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R43" s="116"/>
      <c r="AS43" s="116"/>
      <c r="AT43" s="116"/>
      <c r="AU43" s="116"/>
    </row>
    <row r="44" spans="1:47" s="117" customFormat="1" ht="18.75" customHeight="1" x14ac:dyDescent="0.25">
      <c r="A44" s="39"/>
      <c r="B44" s="40"/>
      <c r="C44" s="38"/>
      <c r="D44" s="38"/>
      <c r="E44" s="38"/>
      <c r="F44" s="38"/>
      <c r="G44" s="38"/>
      <c r="H44" s="24"/>
      <c r="I44" s="40"/>
      <c r="J44" s="40"/>
      <c r="K44" s="41"/>
      <c r="L44" s="41"/>
      <c r="M44" s="40"/>
      <c r="N44" s="40"/>
      <c r="O44" s="24"/>
      <c r="P44" s="24"/>
      <c r="Q44" s="24"/>
      <c r="R44" s="25"/>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R44" s="119" t="str">
        <f t="shared" ref="AR44" si="14">IF(L44-S44-U44-W44-Y44-AA44-AC44-AE44-AG44-AI44-AK44-AM44-AO44=0,"OK","Compromisos diferentes al valor estimado en la vigencia actual")</f>
        <v>OK</v>
      </c>
      <c r="AS44" s="119" t="str">
        <f t="shared" ref="AS44" si="15">IF(L44-T44-V44-X44-Z44-AB44-AD44-AF44-AH44-AJ44-AL44-AN44-AP44=0,"OK","Obligaciones diferentes al valor estimado en la vigencia actual")</f>
        <v>OK</v>
      </c>
    </row>
    <row r="45" spans="1:47" s="117" customFormat="1" ht="18.75" customHeight="1" x14ac:dyDescent="0.25">
      <c r="A45" s="39"/>
      <c r="B45" s="40"/>
      <c r="C45" s="38"/>
      <c r="D45" s="38"/>
      <c r="E45" s="38"/>
      <c r="F45" s="38"/>
      <c r="G45" s="38"/>
      <c r="H45" s="24"/>
      <c r="I45" s="40"/>
      <c r="J45" s="40"/>
      <c r="K45" s="41"/>
      <c r="L45" s="41"/>
      <c r="M45" s="40"/>
      <c r="N45" s="40"/>
      <c r="O45" s="24"/>
      <c r="P45" s="24"/>
      <c r="Q45" s="24"/>
      <c r="R45" s="25"/>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R45" s="119" t="str">
        <f t="shared" ref="AR45" si="16">IF(L45-S45-U45-W45-Y45-AA45-AC45-AE45-AG45-AI45-AK45-AM45-AO45=0,"OK","Compromisos diferentes al valor estimado en la vigencia actual")</f>
        <v>OK</v>
      </c>
      <c r="AS45" s="119" t="str">
        <f t="shared" ref="AS45" si="17">IF(L45-T45-V45-X45-Z45-AB45-AD45-AF45-AH45-AJ45-AL45-AN45-AP45=0,"OK","Obligaciones diferentes al valor estimado en la vigencia actual")</f>
        <v>OK</v>
      </c>
    </row>
    <row r="46" spans="1:47" s="116" customFormat="1" ht="18.75" customHeight="1" x14ac:dyDescent="0.25">
      <c r="A46" s="184" t="s">
        <v>59</v>
      </c>
      <c r="B46" s="184"/>
      <c r="C46" s="184"/>
      <c r="D46" s="184"/>
      <c r="E46" s="184"/>
      <c r="F46" s="184"/>
      <c r="G46" s="184"/>
      <c r="H46" s="184"/>
      <c r="I46" s="184"/>
      <c r="J46" s="184"/>
      <c r="K46" s="129">
        <f>SUM(K44:K45)</f>
        <v>0</v>
      </c>
      <c r="L46" s="129">
        <f>SUM(L44:L45)</f>
        <v>0</v>
      </c>
      <c r="M46" s="185"/>
      <c r="N46" s="185"/>
      <c r="O46" s="53"/>
      <c r="P46" s="53"/>
      <c r="Q46" s="53"/>
      <c r="R46" s="53"/>
      <c r="S46" s="30"/>
      <c r="T46" s="30"/>
      <c r="U46" s="30"/>
      <c r="V46" s="31"/>
      <c r="W46" s="30"/>
      <c r="X46" s="30"/>
      <c r="Y46" s="30"/>
      <c r="Z46" s="31"/>
      <c r="AA46" s="30"/>
      <c r="AB46" s="30"/>
      <c r="AC46" s="30"/>
      <c r="AD46" s="31"/>
      <c r="AE46" s="30"/>
      <c r="AF46" s="30"/>
      <c r="AG46" s="30"/>
      <c r="AH46" s="30"/>
      <c r="AI46" s="30"/>
      <c r="AJ46" s="31"/>
      <c r="AK46" s="30"/>
      <c r="AL46" s="30"/>
      <c r="AM46" s="30"/>
      <c r="AN46" s="30"/>
      <c r="AO46" s="30"/>
      <c r="AP46" s="31"/>
      <c r="AR46" s="119" t="str">
        <f t="shared" si="2"/>
        <v>OK</v>
      </c>
      <c r="AS46" s="119" t="str">
        <f t="shared" si="3"/>
        <v>OK</v>
      </c>
    </row>
    <row r="47" spans="1:47" s="116" customFormat="1" ht="18.75" customHeight="1" x14ac:dyDescent="0.25">
      <c r="A47" s="54"/>
      <c r="B47" s="55"/>
      <c r="C47" s="55"/>
      <c r="D47" s="55"/>
      <c r="E47" s="55"/>
      <c r="F47" s="55"/>
      <c r="G47" s="55"/>
      <c r="H47" s="55"/>
      <c r="I47" s="55"/>
      <c r="J47" s="55"/>
      <c r="K47" s="55"/>
      <c r="L47" s="56"/>
      <c r="M47" s="57"/>
      <c r="N47" s="57"/>
      <c r="O47" s="57"/>
      <c r="P47" s="57"/>
      <c r="Q47" s="57"/>
      <c r="R47" s="57"/>
      <c r="S47" s="30"/>
      <c r="T47" s="30"/>
      <c r="U47" s="30"/>
      <c r="V47" s="31"/>
      <c r="W47" s="30"/>
      <c r="X47" s="30"/>
      <c r="Y47" s="30"/>
      <c r="Z47" s="31"/>
      <c r="AA47" s="30"/>
      <c r="AB47" s="30"/>
      <c r="AC47" s="30"/>
      <c r="AD47" s="31"/>
      <c r="AE47" s="30"/>
      <c r="AF47" s="30"/>
      <c r="AG47" s="30"/>
      <c r="AH47" s="30"/>
      <c r="AI47" s="30"/>
      <c r="AJ47" s="31"/>
      <c r="AK47" s="30"/>
      <c r="AL47" s="30"/>
      <c r="AM47" s="30"/>
      <c r="AN47" s="30"/>
      <c r="AO47" s="30"/>
      <c r="AP47" s="31"/>
      <c r="AR47" s="119" t="str">
        <f t="shared" si="2"/>
        <v>OK</v>
      </c>
      <c r="AS47" s="119" t="str">
        <f t="shared" si="3"/>
        <v>OK</v>
      </c>
    </row>
    <row r="48" spans="1:47" s="116" customFormat="1" ht="18.75" customHeight="1" x14ac:dyDescent="0.25">
      <c r="A48" s="186" t="s">
        <v>60</v>
      </c>
      <c r="B48" s="187"/>
      <c r="C48" s="187"/>
      <c r="D48" s="187"/>
      <c r="E48" s="187"/>
      <c r="F48" s="187"/>
      <c r="G48" s="187"/>
      <c r="H48" s="187"/>
      <c r="I48" s="187"/>
      <c r="J48" s="58" t="e">
        <f>VLOOKUP(C5,$C$98:$D$108,2,0)</f>
        <v>#N/A</v>
      </c>
      <c r="K48" s="130">
        <f>K46+K39</f>
        <v>0</v>
      </c>
      <c r="L48" s="130">
        <f>L46+L39</f>
        <v>0</v>
      </c>
      <c r="M48" s="188" t="str">
        <f>IF(ISERROR(IF(EXACT(J48,L48),"OK","El valor estimado en la vigencia actual, no corresponde con el presupuesto asignado, pues este difiere en $")),"",IF(EXACT(J48,L48),"OK","El valor estimado en la vigencia actual, no corresponde con el presupuesto asignado, pues este difiere en $"))</f>
        <v/>
      </c>
      <c r="N48" s="189"/>
      <c r="O48" s="189"/>
      <c r="P48" s="189"/>
      <c r="Q48" s="189"/>
      <c r="R48" s="59"/>
      <c r="S48" s="60">
        <f t="shared" ref="S48:AP48" si="18">SUM(S15:S47)</f>
        <v>0</v>
      </c>
      <c r="T48" s="60">
        <f t="shared" si="18"/>
        <v>0</v>
      </c>
      <c r="U48" s="60">
        <f t="shared" si="18"/>
        <v>0</v>
      </c>
      <c r="V48" s="60">
        <f t="shared" si="18"/>
        <v>0</v>
      </c>
      <c r="W48" s="60">
        <f t="shared" si="18"/>
        <v>0</v>
      </c>
      <c r="X48" s="60">
        <f t="shared" si="18"/>
        <v>0</v>
      </c>
      <c r="Y48" s="60">
        <f t="shared" si="18"/>
        <v>0</v>
      </c>
      <c r="Z48" s="60">
        <f t="shared" si="18"/>
        <v>0</v>
      </c>
      <c r="AA48" s="60">
        <f t="shared" si="18"/>
        <v>0</v>
      </c>
      <c r="AB48" s="60">
        <f t="shared" si="18"/>
        <v>0</v>
      </c>
      <c r="AC48" s="60">
        <f t="shared" si="18"/>
        <v>0</v>
      </c>
      <c r="AD48" s="60">
        <f t="shared" si="18"/>
        <v>0</v>
      </c>
      <c r="AE48" s="60">
        <f t="shared" si="18"/>
        <v>0</v>
      </c>
      <c r="AF48" s="60">
        <f t="shared" si="18"/>
        <v>0</v>
      </c>
      <c r="AG48" s="60">
        <f t="shared" si="18"/>
        <v>0</v>
      </c>
      <c r="AH48" s="60">
        <f t="shared" si="18"/>
        <v>0</v>
      </c>
      <c r="AI48" s="60">
        <f t="shared" si="18"/>
        <v>0</v>
      </c>
      <c r="AJ48" s="60">
        <f t="shared" si="18"/>
        <v>0</v>
      </c>
      <c r="AK48" s="60">
        <f t="shared" si="18"/>
        <v>0</v>
      </c>
      <c r="AL48" s="60">
        <f t="shared" si="18"/>
        <v>0</v>
      </c>
      <c r="AM48" s="60">
        <f t="shared" si="18"/>
        <v>0</v>
      </c>
      <c r="AN48" s="60">
        <f t="shared" si="18"/>
        <v>0</v>
      </c>
      <c r="AO48" s="60">
        <f t="shared" si="18"/>
        <v>0</v>
      </c>
      <c r="AP48" s="60">
        <f t="shared" si="18"/>
        <v>0</v>
      </c>
      <c r="AR48" s="119" t="str">
        <f t="shared" si="2"/>
        <v>OK</v>
      </c>
      <c r="AS48" s="119" t="str">
        <f t="shared" si="3"/>
        <v>OK</v>
      </c>
    </row>
    <row r="49" spans="1:45" s="116" customFormat="1" ht="18.75" customHeight="1" thickBot="1" x14ac:dyDescent="0.3">
      <c r="A49" s="61"/>
      <c r="B49" s="62"/>
      <c r="C49" s="62"/>
      <c r="D49" s="62"/>
      <c r="E49" s="62"/>
      <c r="F49" s="62"/>
      <c r="G49" s="62"/>
      <c r="H49" s="62"/>
      <c r="I49" s="62"/>
      <c r="J49" s="62"/>
      <c r="K49" s="62"/>
      <c r="L49" s="57"/>
      <c r="M49" s="57"/>
      <c r="N49" s="57"/>
      <c r="O49" s="63"/>
      <c r="P49" s="36"/>
      <c r="Q49" s="36"/>
      <c r="R49" s="36"/>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R49" s="10"/>
      <c r="AS49" s="10"/>
    </row>
    <row r="50" spans="1:45" s="116" customFormat="1" ht="18.75" customHeight="1" x14ac:dyDescent="0.25">
      <c r="A50" s="190" t="s">
        <v>141</v>
      </c>
      <c r="B50" s="191"/>
      <c r="C50" s="191"/>
      <c r="D50" s="192"/>
      <c r="E50" s="193" t="s">
        <v>142</v>
      </c>
      <c r="F50" s="191"/>
      <c r="G50" s="191"/>
      <c r="H50" s="191"/>
      <c r="I50" s="191"/>
      <c r="J50" s="192"/>
      <c r="K50" s="193" t="s">
        <v>143</v>
      </c>
      <c r="L50" s="191"/>
      <c r="M50" s="191"/>
      <c r="N50" s="191"/>
      <c r="O50" s="192"/>
      <c r="P50" s="194" t="s">
        <v>61</v>
      </c>
      <c r="Q50" s="12"/>
      <c r="R50" s="12"/>
      <c r="S50" s="12"/>
      <c r="T50" s="10"/>
      <c r="U50" s="10"/>
      <c r="V50" s="10"/>
      <c r="W50" s="10"/>
      <c r="X50" s="10"/>
      <c r="Y50" s="10"/>
      <c r="Z50" s="10"/>
      <c r="AA50" s="10"/>
      <c r="AB50" s="64"/>
      <c r="AC50" s="64"/>
      <c r="AD50" s="64"/>
      <c r="AE50" s="64"/>
      <c r="AF50" s="64"/>
      <c r="AG50" s="64"/>
      <c r="AH50" s="64"/>
      <c r="AI50" s="64"/>
      <c r="AJ50" s="64"/>
      <c r="AK50" s="64"/>
      <c r="AL50" s="64"/>
      <c r="AM50" s="64"/>
      <c r="AN50" s="64"/>
      <c r="AO50" s="64"/>
      <c r="AP50" s="64"/>
      <c r="AQ50" s="64"/>
      <c r="AR50" s="10"/>
      <c r="AS50" s="10"/>
    </row>
    <row r="51" spans="1:45" s="116" customFormat="1" ht="18.75" customHeight="1" x14ac:dyDescent="0.25">
      <c r="A51" s="221" t="s">
        <v>62</v>
      </c>
      <c r="B51" s="222"/>
      <c r="C51" s="134" t="s">
        <v>63</v>
      </c>
      <c r="D51" s="134" t="s">
        <v>64</v>
      </c>
      <c r="E51" s="223" t="s">
        <v>62</v>
      </c>
      <c r="F51" s="224"/>
      <c r="G51" s="222"/>
      <c r="H51" s="183" t="s">
        <v>63</v>
      </c>
      <c r="I51" s="183"/>
      <c r="J51" s="134" t="s">
        <v>64</v>
      </c>
      <c r="K51" s="183" t="s">
        <v>62</v>
      </c>
      <c r="L51" s="183"/>
      <c r="M51" s="183" t="s">
        <v>65</v>
      </c>
      <c r="N51" s="183"/>
      <c r="O51" s="134" t="s">
        <v>64</v>
      </c>
      <c r="P51" s="195"/>
      <c r="Q51" s="12"/>
      <c r="R51" s="12"/>
      <c r="S51" s="12"/>
      <c r="T51" s="10"/>
      <c r="U51" s="10"/>
      <c r="V51" s="10"/>
      <c r="W51" s="10"/>
      <c r="X51" s="10"/>
      <c r="Y51" s="10"/>
      <c r="Z51" s="10"/>
      <c r="AA51" s="10"/>
      <c r="AB51" s="64"/>
      <c r="AC51" s="64"/>
      <c r="AD51" s="65"/>
      <c r="AE51" s="65"/>
      <c r="AF51" s="64"/>
      <c r="AG51" s="64"/>
      <c r="AH51" s="64"/>
      <c r="AI51" s="64"/>
      <c r="AJ51" s="64"/>
      <c r="AK51" s="64"/>
      <c r="AL51" s="64"/>
      <c r="AM51" s="64"/>
      <c r="AN51" s="64"/>
      <c r="AO51" s="64"/>
      <c r="AP51" s="64"/>
      <c r="AQ51" s="64"/>
      <c r="AR51" s="10"/>
      <c r="AS51" s="10"/>
    </row>
    <row r="52" spans="1:45" s="116" customFormat="1" ht="18.75" customHeight="1" x14ac:dyDescent="0.25">
      <c r="A52" s="176"/>
      <c r="B52" s="176"/>
      <c r="C52" s="177" t="str">
        <f>IF(ISERROR(VLOOKUP(C4,$B$126:$C$140,2,0)),"",VLOOKUP(C4,$B$126:$C$140,2,0))</f>
        <v/>
      </c>
      <c r="D52" s="180"/>
      <c r="E52" s="197"/>
      <c r="F52" s="176"/>
      <c r="G52" s="176"/>
      <c r="H52" s="176"/>
      <c r="I52" s="176"/>
      <c r="J52" s="115"/>
      <c r="K52" s="197"/>
      <c r="L52" s="176"/>
      <c r="M52" s="198"/>
      <c r="N52" s="199"/>
      <c r="O52" s="180"/>
      <c r="P52" s="196"/>
      <c r="Q52" s="66"/>
      <c r="R52" s="66"/>
      <c r="S52" s="66"/>
      <c r="T52" s="10"/>
      <c r="U52" s="10"/>
      <c r="V52" s="10"/>
      <c r="W52" s="10"/>
      <c r="X52" s="10"/>
      <c r="Y52" s="10"/>
      <c r="Z52" s="10"/>
      <c r="AA52" s="10"/>
      <c r="AB52" s="67"/>
      <c r="AC52" s="67"/>
      <c r="AD52" s="67"/>
      <c r="AE52" s="67"/>
      <c r="AF52" s="67"/>
      <c r="AG52" s="67"/>
      <c r="AH52" s="67"/>
      <c r="AI52" s="67"/>
      <c r="AJ52" s="67"/>
      <c r="AK52" s="67"/>
      <c r="AL52" s="67"/>
      <c r="AM52" s="67"/>
      <c r="AN52" s="67"/>
      <c r="AO52" s="67"/>
      <c r="AP52" s="68"/>
      <c r="AQ52" s="68"/>
      <c r="AR52" s="10"/>
      <c r="AS52" s="10"/>
    </row>
    <row r="53" spans="1:45" s="116" customFormat="1" ht="18.75" customHeight="1" x14ac:dyDescent="0.25">
      <c r="A53" s="176"/>
      <c r="B53" s="176"/>
      <c r="C53" s="178"/>
      <c r="D53" s="180"/>
      <c r="E53" s="197"/>
      <c r="F53" s="176"/>
      <c r="G53" s="176"/>
      <c r="H53" s="176"/>
      <c r="I53" s="176"/>
      <c r="J53" s="115"/>
      <c r="K53" s="197"/>
      <c r="L53" s="176"/>
      <c r="M53" s="200"/>
      <c r="N53" s="201"/>
      <c r="O53" s="180"/>
      <c r="P53" s="196"/>
      <c r="Q53" s="66"/>
      <c r="R53" s="66"/>
      <c r="S53" s="66"/>
      <c r="T53" s="10"/>
      <c r="U53" s="10"/>
      <c r="V53" s="10"/>
      <c r="W53" s="10"/>
      <c r="X53" s="10"/>
      <c r="Y53" s="10"/>
      <c r="Z53" s="10"/>
      <c r="AA53" s="10"/>
      <c r="AB53" s="67"/>
      <c r="AC53" s="67"/>
      <c r="AD53" s="67"/>
      <c r="AE53" s="67"/>
      <c r="AF53" s="67"/>
      <c r="AG53" s="67"/>
      <c r="AH53" s="67"/>
      <c r="AI53" s="67"/>
      <c r="AJ53" s="67"/>
      <c r="AK53" s="67"/>
      <c r="AL53" s="67"/>
      <c r="AM53" s="67"/>
      <c r="AN53" s="67"/>
      <c r="AO53" s="67"/>
      <c r="AP53" s="68"/>
      <c r="AQ53" s="68"/>
      <c r="AR53" s="10"/>
      <c r="AS53" s="10"/>
    </row>
    <row r="54" spans="1:45" s="116" customFormat="1" ht="18.75" customHeight="1" x14ac:dyDescent="0.25">
      <c r="A54" s="176"/>
      <c r="B54" s="176"/>
      <c r="C54" s="179"/>
      <c r="D54" s="180"/>
      <c r="E54" s="197"/>
      <c r="F54" s="176"/>
      <c r="G54" s="176"/>
      <c r="H54" s="176"/>
      <c r="I54" s="176"/>
      <c r="J54" s="115"/>
      <c r="K54" s="197"/>
      <c r="L54" s="176"/>
      <c r="M54" s="202"/>
      <c r="N54" s="203"/>
      <c r="O54" s="180"/>
      <c r="P54" s="196"/>
      <c r="Q54" s="66"/>
      <c r="R54" s="66"/>
      <c r="S54" s="66"/>
      <c r="T54" s="10"/>
      <c r="U54" s="10"/>
      <c r="V54" s="10"/>
      <c r="W54" s="10"/>
      <c r="X54" s="10"/>
      <c r="Y54" s="10"/>
      <c r="Z54" s="10"/>
      <c r="AA54" s="10"/>
      <c r="AB54" s="67"/>
      <c r="AC54" s="67"/>
      <c r="AD54" s="67"/>
      <c r="AE54" s="67"/>
      <c r="AF54" s="67"/>
      <c r="AG54" s="67"/>
      <c r="AH54" s="67"/>
      <c r="AI54" s="67"/>
      <c r="AJ54" s="67"/>
      <c r="AK54" s="67"/>
      <c r="AL54" s="67"/>
      <c r="AM54" s="67"/>
      <c r="AN54" s="67"/>
      <c r="AO54" s="67"/>
      <c r="AP54" s="68"/>
      <c r="AQ54" s="68"/>
      <c r="AR54" s="10"/>
      <c r="AS54" s="10"/>
    </row>
    <row r="55" spans="1:45" s="116" customFormat="1" ht="18.75" customHeight="1" x14ac:dyDescent="0.25">
      <c r="A55" s="10"/>
      <c r="B55" s="10"/>
      <c r="C55" s="10"/>
      <c r="D55" s="10"/>
      <c r="E55" s="10"/>
      <c r="F55" s="10"/>
      <c r="G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R55" s="10"/>
      <c r="AS55" s="10"/>
    </row>
    <row r="56" spans="1:45" s="116" customFormat="1" ht="18.75" hidden="1" customHeight="1" x14ac:dyDescent="0.25">
      <c r="A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R56" s="10"/>
      <c r="AS56" s="10"/>
    </row>
    <row r="57" spans="1:45" s="116" customFormat="1" ht="18.75" hidden="1" customHeight="1" thickBot="1" x14ac:dyDescent="0.3">
      <c r="A57" s="10"/>
      <c r="B57" s="142"/>
      <c r="C57" s="142"/>
      <c r="D57" s="142"/>
      <c r="E57" s="74"/>
      <c r="F57" s="74"/>
      <c r="G57" s="74"/>
      <c r="L57" s="143"/>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R57" s="10"/>
      <c r="AS57" s="10"/>
    </row>
    <row r="58" spans="1:45" s="139" customFormat="1" ht="18.75" hidden="1" customHeight="1" thickBot="1" x14ac:dyDescent="0.3">
      <c r="A58" s="144"/>
      <c r="B58" s="170" t="s">
        <v>66</v>
      </c>
      <c r="C58" s="171"/>
      <c r="D58" s="143"/>
      <c r="E58" s="143"/>
      <c r="F58" s="143"/>
      <c r="G58" s="143"/>
      <c r="H58" s="116"/>
      <c r="I58" s="116"/>
      <c r="J58" s="116"/>
      <c r="K58" s="116"/>
      <c r="L58" s="143"/>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R58" s="144"/>
      <c r="AS58" s="144"/>
    </row>
    <row r="59" spans="1:45" s="139" customFormat="1" ht="18.75" hidden="1" customHeight="1" thickBot="1" x14ac:dyDescent="0.3">
      <c r="A59" s="144"/>
      <c r="B59" s="174" t="s">
        <v>67</v>
      </c>
      <c r="C59" s="175"/>
      <c r="D59" s="143"/>
      <c r="E59" s="109" t="s">
        <v>140</v>
      </c>
      <c r="F59" s="143"/>
      <c r="G59" s="143"/>
      <c r="H59" s="116"/>
      <c r="I59" s="116"/>
      <c r="J59" s="116"/>
      <c r="K59" s="116"/>
      <c r="L59" s="143"/>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R59" s="144"/>
      <c r="AS59" s="144"/>
    </row>
    <row r="60" spans="1:45" s="139" customFormat="1" ht="18.75" hidden="1" customHeight="1" thickBot="1" x14ac:dyDescent="0.3">
      <c r="A60" s="144"/>
      <c r="B60" s="145" t="s">
        <v>68</v>
      </c>
      <c r="C60" s="146" t="s">
        <v>69</v>
      </c>
      <c r="D60" s="143"/>
      <c r="E60" s="109" t="s">
        <v>140</v>
      </c>
      <c r="F60" s="143"/>
      <c r="G60" s="143"/>
      <c r="H60" s="143"/>
      <c r="I60" s="143"/>
      <c r="J60" s="143"/>
      <c r="K60" s="143"/>
      <c r="L60" s="143"/>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R60" s="144"/>
      <c r="AS60" s="144"/>
    </row>
    <row r="61" spans="1:45" s="139" customFormat="1" ht="18.75" hidden="1" customHeight="1" x14ac:dyDescent="0.25">
      <c r="A61" s="144"/>
      <c r="B61" s="147" t="s">
        <v>70</v>
      </c>
      <c r="C61" s="148" t="s">
        <v>54</v>
      </c>
      <c r="D61" s="149"/>
      <c r="E61" s="106" t="s">
        <v>139</v>
      </c>
      <c r="F61" s="143"/>
      <c r="G61" s="143"/>
      <c r="H61" s="143"/>
      <c r="I61" s="143"/>
      <c r="J61" s="143"/>
      <c r="K61" s="143"/>
      <c r="L61" s="143"/>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c r="AR61" s="144"/>
      <c r="AS61" s="144"/>
    </row>
    <row r="62" spans="1:45" s="139" customFormat="1" ht="18.75" hidden="1" customHeight="1" x14ac:dyDescent="0.25">
      <c r="A62" s="144"/>
      <c r="B62" s="147" t="s">
        <v>71</v>
      </c>
      <c r="C62" s="148" t="s">
        <v>72</v>
      </c>
      <c r="D62" s="149"/>
      <c r="E62" s="107" t="s">
        <v>14</v>
      </c>
      <c r="F62" s="143"/>
      <c r="G62" s="143"/>
      <c r="H62" s="143"/>
      <c r="I62" s="143"/>
      <c r="J62" s="143"/>
      <c r="K62" s="143"/>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R62" s="144"/>
      <c r="AS62" s="144"/>
    </row>
    <row r="63" spans="1:45" s="139" customFormat="1" ht="18.75" hidden="1" customHeight="1" x14ac:dyDescent="0.25">
      <c r="A63" s="144"/>
      <c r="B63" s="147" t="s">
        <v>73</v>
      </c>
      <c r="C63" s="148" t="s">
        <v>74</v>
      </c>
      <c r="D63" s="149"/>
      <c r="E63" s="107" t="s">
        <v>15</v>
      </c>
      <c r="F63" s="143"/>
      <c r="G63" s="143"/>
      <c r="H63" s="143"/>
      <c r="I63" s="143"/>
      <c r="J63" s="143"/>
      <c r="K63" s="143"/>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R63" s="144"/>
      <c r="AS63" s="144"/>
    </row>
    <row r="64" spans="1:45" s="139" customFormat="1" ht="18.75" hidden="1" customHeight="1" x14ac:dyDescent="0.25">
      <c r="A64" s="144"/>
      <c r="B64" s="147" t="s">
        <v>75</v>
      </c>
      <c r="C64" s="148" t="s">
        <v>76</v>
      </c>
      <c r="D64" s="149"/>
      <c r="E64" s="107" t="s">
        <v>16</v>
      </c>
      <c r="F64" s="143"/>
      <c r="G64" s="143"/>
      <c r="H64" s="143"/>
      <c r="I64" s="143"/>
      <c r="J64" s="143"/>
      <c r="K64" s="143"/>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R64" s="144"/>
      <c r="AS64" s="144"/>
    </row>
    <row r="65" spans="1:45" s="139" customFormat="1" ht="18.75" hidden="1" customHeight="1" x14ac:dyDescent="0.25">
      <c r="A65" s="144"/>
      <c r="B65" s="147" t="s">
        <v>77</v>
      </c>
      <c r="C65" s="148" t="s">
        <v>52</v>
      </c>
      <c r="D65" s="149"/>
      <c r="E65" s="107" t="s">
        <v>17</v>
      </c>
      <c r="F65" s="143"/>
      <c r="G65" s="143"/>
      <c r="H65" s="143"/>
      <c r="I65" s="143"/>
      <c r="J65" s="143"/>
      <c r="K65" s="143"/>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R65" s="144"/>
      <c r="AS65" s="144"/>
    </row>
    <row r="66" spans="1:45" s="139" customFormat="1" ht="18.75" hidden="1" customHeight="1" x14ac:dyDescent="0.25">
      <c r="A66" s="144"/>
      <c r="B66" s="147" t="s">
        <v>78</v>
      </c>
      <c r="C66" s="148" t="s">
        <v>79</v>
      </c>
      <c r="D66" s="149"/>
      <c r="E66" s="107" t="s">
        <v>18</v>
      </c>
      <c r="F66" s="143"/>
      <c r="G66" s="143"/>
      <c r="H66" s="143"/>
      <c r="I66" s="143"/>
      <c r="J66" s="143"/>
      <c r="K66" s="143"/>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R66" s="144"/>
      <c r="AS66" s="144"/>
    </row>
    <row r="67" spans="1:45" s="139" customFormat="1" ht="18.75" hidden="1" customHeight="1" x14ac:dyDescent="0.25">
      <c r="A67" s="144"/>
      <c r="B67" s="147" t="s">
        <v>78</v>
      </c>
      <c r="C67" s="148" t="s">
        <v>80</v>
      </c>
      <c r="D67" s="149"/>
      <c r="E67" s="107" t="s">
        <v>19</v>
      </c>
      <c r="F67" s="143"/>
      <c r="G67" s="143"/>
      <c r="H67" s="143"/>
      <c r="I67" s="143"/>
      <c r="J67" s="143"/>
      <c r="K67" s="143"/>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R67" s="144"/>
      <c r="AS67" s="144"/>
    </row>
    <row r="68" spans="1:45" s="139" customFormat="1" ht="18.75" hidden="1" customHeight="1" x14ac:dyDescent="0.25">
      <c r="A68" s="144"/>
      <c r="B68" s="147" t="s">
        <v>81</v>
      </c>
      <c r="C68" s="148" t="s">
        <v>48</v>
      </c>
      <c r="D68" s="149"/>
      <c r="E68" s="107" t="s">
        <v>20</v>
      </c>
      <c r="F68" s="143"/>
      <c r="G68" s="143"/>
      <c r="H68" s="143"/>
      <c r="I68" s="143"/>
      <c r="J68" s="143"/>
      <c r="K68" s="143"/>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c r="AN68" s="144"/>
      <c r="AO68" s="144"/>
      <c r="AP68" s="144"/>
      <c r="AR68" s="144"/>
      <c r="AS68" s="144"/>
    </row>
    <row r="69" spans="1:45" s="139" customFormat="1" ht="18.75" hidden="1" customHeight="1" x14ac:dyDescent="0.25">
      <c r="A69" s="144"/>
      <c r="B69" s="147" t="s">
        <v>82</v>
      </c>
      <c r="C69" s="148" t="s">
        <v>83</v>
      </c>
      <c r="D69" s="149"/>
      <c r="E69" s="107" t="s">
        <v>21</v>
      </c>
      <c r="F69" s="143"/>
      <c r="G69" s="143"/>
      <c r="H69" s="143"/>
      <c r="I69" s="143"/>
      <c r="J69" s="143"/>
      <c r="K69" s="143"/>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c r="AN69" s="144"/>
      <c r="AO69" s="144"/>
      <c r="AP69" s="144"/>
      <c r="AR69" s="144"/>
      <c r="AS69" s="144"/>
    </row>
    <row r="70" spans="1:45" s="139" customFormat="1" ht="18.75" hidden="1" customHeight="1" x14ac:dyDescent="0.25">
      <c r="A70" s="144"/>
      <c r="B70" s="147" t="s">
        <v>84</v>
      </c>
      <c r="C70" s="148" t="s">
        <v>85</v>
      </c>
      <c r="D70" s="149"/>
      <c r="E70" s="107" t="s">
        <v>22</v>
      </c>
      <c r="F70" s="143"/>
      <c r="G70" s="143"/>
      <c r="H70" s="143"/>
      <c r="I70" s="143"/>
      <c r="J70" s="143"/>
      <c r="K70" s="143"/>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R70" s="144"/>
      <c r="AS70" s="144"/>
    </row>
    <row r="71" spans="1:45" s="139" customFormat="1" ht="18.75" hidden="1" customHeight="1" x14ac:dyDescent="0.25">
      <c r="A71" s="144"/>
      <c r="B71" s="147" t="s">
        <v>86</v>
      </c>
      <c r="C71" s="148" t="s">
        <v>87</v>
      </c>
      <c r="D71" s="149"/>
      <c r="E71" s="107" t="s">
        <v>23</v>
      </c>
      <c r="F71" s="143"/>
      <c r="G71" s="143"/>
      <c r="H71" s="143"/>
      <c r="I71" s="143"/>
      <c r="J71" s="143"/>
      <c r="K71" s="143"/>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c r="AN71" s="144"/>
      <c r="AO71" s="144"/>
      <c r="AP71" s="144"/>
      <c r="AR71" s="144"/>
      <c r="AS71" s="144"/>
    </row>
    <row r="72" spans="1:45" s="139" customFormat="1" ht="18.75" hidden="1" customHeight="1" thickBot="1" x14ac:dyDescent="0.3">
      <c r="A72" s="144"/>
      <c r="B72" s="147" t="s">
        <v>88</v>
      </c>
      <c r="C72" s="148" t="s">
        <v>89</v>
      </c>
      <c r="D72" s="149"/>
      <c r="E72" s="108" t="s">
        <v>24</v>
      </c>
      <c r="F72" s="143"/>
      <c r="G72" s="143"/>
      <c r="H72" s="143"/>
      <c r="I72" s="143"/>
      <c r="J72" s="143"/>
      <c r="K72" s="143"/>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c r="AN72" s="144"/>
      <c r="AO72" s="144"/>
      <c r="AP72" s="144"/>
      <c r="AR72" s="144"/>
      <c r="AS72" s="144"/>
    </row>
    <row r="73" spans="1:45" s="139" customFormat="1" ht="18.75" hidden="1" customHeight="1" thickBot="1" x14ac:dyDescent="0.3">
      <c r="A73" s="144"/>
      <c r="B73" s="150" t="s">
        <v>90</v>
      </c>
      <c r="C73" s="151" t="s">
        <v>91</v>
      </c>
      <c r="D73" s="152"/>
      <c r="E73" s="143"/>
      <c r="F73" s="143"/>
      <c r="G73" s="143"/>
      <c r="H73" s="143"/>
      <c r="I73" s="143"/>
      <c r="J73" s="143"/>
      <c r="K73" s="143"/>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c r="AN73" s="144"/>
      <c r="AO73" s="144"/>
      <c r="AP73" s="144"/>
      <c r="AR73" s="144"/>
      <c r="AS73" s="144"/>
    </row>
    <row r="74" spans="1:45" s="139" customFormat="1" ht="18.75" hidden="1" customHeight="1" thickBot="1" x14ac:dyDescent="0.3">
      <c r="A74" s="144"/>
      <c r="B74" s="152"/>
      <c r="C74" s="152"/>
      <c r="D74" s="152"/>
      <c r="E74" s="143"/>
      <c r="F74" s="143"/>
      <c r="G74" s="143"/>
      <c r="H74" s="143"/>
      <c r="I74" s="143"/>
      <c r="J74" s="143"/>
      <c r="K74" s="143"/>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R74" s="144"/>
      <c r="AS74" s="144"/>
    </row>
    <row r="75" spans="1:45" s="139" customFormat="1" ht="18.75" hidden="1" customHeight="1" x14ac:dyDescent="0.25">
      <c r="A75" s="144"/>
      <c r="B75" s="170" t="s">
        <v>92</v>
      </c>
      <c r="C75" s="171"/>
      <c r="D75" s="143"/>
      <c r="E75" s="143"/>
      <c r="F75" s="143"/>
      <c r="G75" s="143"/>
      <c r="H75" s="143"/>
      <c r="I75" s="143"/>
      <c r="J75" s="143"/>
      <c r="K75" s="143"/>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R75" s="144"/>
      <c r="AS75" s="144"/>
    </row>
    <row r="76" spans="1:45" s="139" customFormat="1" ht="18.75" hidden="1" customHeight="1" thickBot="1" x14ac:dyDescent="0.3">
      <c r="A76" s="144"/>
      <c r="B76" s="174" t="s">
        <v>93</v>
      </c>
      <c r="C76" s="175"/>
      <c r="D76" s="143"/>
      <c r="E76" s="143"/>
      <c r="F76" s="143"/>
      <c r="G76" s="143"/>
      <c r="H76" s="143"/>
      <c r="I76" s="143"/>
      <c r="J76" s="143"/>
      <c r="K76" s="143"/>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R76" s="144"/>
      <c r="AS76" s="144"/>
    </row>
    <row r="77" spans="1:45" s="139" customFormat="1" ht="18.75" hidden="1" customHeight="1" x14ac:dyDescent="0.25">
      <c r="A77" s="144"/>
      <c r="B77" s="153">
        <v>0</v>
      </c>
      <c r="C77" s="154" t="s">
        <v>55</v>
      </c>
      <c r="D77" s="149"/>
      <c r="E77" s="143"/>
      <c r="F77" s="143"/>
      <c r="G77" s="143"/>
      <c r="H77" s="143"/>
      <c r="I77" s="143"/>
      <c r="J77" s="143"/>
      <c r="K77" s="143"/>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c r="AN77" s="144"/>
      <c r="AO77" s="144"/>
      <c r="AP77" s="144"/>
      <c r="AR77" s="144"/>
      <c r="AS77" s="144"/>
    </row>
    <row r="78" spans="1:45" s="139" customFormat="1" ht="18.75" hidden="1" customHeight="1" x14ac:dyDescent="0.25">
      <c r="A78" s="144"/>
      <c r="B78" s="155">
        <v>0</v>
      </c>
      <c r="C78" s="156" t="s">
        <v>49</v>
      </c>
      <c r="D78" s="149"/>
      <c r="E78" s="143"/>
      <c r="F78" s="143"/>
      <c r="G78" s="143"/>
      <c r="H78" s="143"/>
      <c r="I78" s="143"/>
      <c r="J78" s="143"/>
      <c r="K78" s="143"/>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R78" s="144"/>
      <c r="AS78" s="144"/>
    </row>
    <row r="79" spans="1:45" s="139" customFormat="1" ht="18.75" hidden="1" customHeight="1" thickBot="1" x14ac:dyDescent="0.3">
      <c r="A79" s="144"/>
      <c r="B79" s="157">
        <v>1</v>
      </c>
      <c r="C79" s="158" t="s">
        <v>94</v>
      </c>
      <c r="D79" s="149"/>
      <c r="E79" s="143"/>
      <c r="F79" s="143"/>
      <c r="G79" s="143"/>
      <c r="H79" s="143"/>
      <c r="I79" s="143"/>
      <c r="J79" s="143"/>
      <c r="K79" s="143"/>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c r="AN79" s="144"/>
      <c r="AO79" s="144"/>
      <c r="AP79" s="144"/>
      <c r="AR79" s="144"/>
      <c r="AS79" s="144"/>
    </row>
    <row r="80" spans="1:45" s="139" customFormat="1" ht="18.75" hidden="1" customHeight="1" thickBot="1" x14ac:dyDescent="0.3">
      <c r="A80" s="144"/>
      <c r="B80" s="152"/>
      <c r="C80" s="152"/>
      <c r="D80" s="152"/>
      <c r="E80" s="143"/>
      <c r="F80" s="143"/>
      <c r="G80" s="143"/>
      <c r="H80" s="143"/>
      <c r="I80" s="143"/>
      <c r="J80" s="143"/>
      <c r="K80" s="143"/>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R80" s="144"/>
      <c r="AS80" s="144"/>
    </row>
    <row r="81" spans="1:45" s="139" customFormat="1" ht="18.75" hidden="1" customHeight="1" x14ac:dyDescent="0.25">
      <c r="A81" s="144"/>
      <c r="B81" s="170" t="s">
        <v>95</v>
      </c>
      <c r="C81" s="171"/>
      <c r="D81" s="143"/>
      <c r="E81" s="143"/>
      <c r="F81" s="143"/>
      <c r="G81" s="143"/>
      <c r="H81" s="143"/>
      <c r="I81" s="143"/>
      <c r="J81" s="143"/>
      <c r="K81" s="143"/>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R81" s="144"/>
      <c r="AS81" s="144"/>
    </row>
    <row r="82" spans="1:45" s="139" customFormat="1" ht="18.75" hidden="1" customHeight="1" x14ac:dyDescent="0.25">
      <c r="A82" s="144"/>
      <c r="B82" s="172" t="s">
        <v>41</v>
      </c>
      <c r="C82" s="173"/>
      <c r="D82" s="143"/>
      <c r="E82" s="143"/>
      <c r="F82" s="143"/>
      <c r="G82" s="143"/>
      <c r="H82" s="143"/>
      <c r="I82" s="143"/>
      <c r="J82" s="143"/>
      <c r="K82" s="143"/>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R82" s="144"/>
      <c r="AS82" s="144"/>
    </row>
    <row r="83" spans="1:45" s="139" customFormat="1" ht="18.75" hidden="1" customHeight="1" x14ac:dyDescent="0.25">
      <c r="A83" s="144"/>
      <c r="B83" s="159" t="s">
        <v>144</v>
      </c>
      <c r="C83" s="159" t="s">
        <v>145</v>
      </c>
      <c r="D83" s="143"/>
      <c r="E83" s="143"/>
      <c r="F83" s="143"/>
      <c r="G83" s="143"/>
      <c r="H83" s="143"/>
      <c r="I83" s="143"/>
      <c r="J83" s="143"/>
      <c r="K83" s="143"/>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c r="AN83" s="144"/>
      <c r="AO83" s="144"/>
      <c r="AP83" s="144"/>
      <c r="AR83" s="144"/>
      <c r="AS83" s="144"/>
    </row>
    <row r="84" spans="1:45" s="139" customFormat="1" ht="18.75" hidden="1" customHeight="1" x14ac:dyDescent="0.25">
      <c r="A84" s="144"/>
      <c r="B84" s="159" t="s">
        <v>146</v>
      </c>
      <c r="C84" s="159" t="s">
        <v>11</v>
      </c>
      <c r="D84" s="143"/>
      <c r="E84" s="143"/>
      <c r="F84" s="143"/>
      <c r="G84" s="143"/>
      <c r="H84" s="143"/>
      <c r="I84" s="143"/>
      <c r="J84" s="143"/>
      <c r="K84" s="143"/>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R84" s="144"/>
      <c r="AS84" s="144"/>
    </row>
    <row r="85" spans="1:45" s="139" customFormat="1" ht="18.75" hidden="1" customHeight="1" x14ac:dyDescent="0.25">
      <c r="A85" s="144"/>
      <c r="B85" s="159" t="s">
        <v>144</v>
      </c>
      <c r="C85" s="159" t="s">
        <v>50</v>
      </c>
      <c r="D85" s="143"/>
      <c r="E85" s="143"/>
      <c r="F85" s="143"/>
      <c r="G85" s="143"/>
      <c r="H85" s="143"/>
      <c r="I85" s="143"/>
      <c r="J85" s="143"/>
      <c r="K85" s="143"/>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R85" s="144"/>
      <c r="AS85" s="144"/>
    </row>
    <row r="86" spans="1:45" s="139" customFormat="1" ht="18.75" hidden="1" customHeight="1" x14ac:dyDescent="0.25">
      <c r="A86" s="144"/>
      <c r="B86" s="160"/>
      <c r="C86" s="161"/>
      <c r="D86" s="143"/>
      <c r="E86" s="143"/>
      <c r="F86" s="143"/>
      <c r="G86" s="143"/>
      <c r="H86" s="143"/>
      <c r="I86" s="143"/>
      <c r="J86" s="143"/>
      <c r="K86" s="143"/>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L86" s="144"/>
      <c r="AM86" s="144"/>
      <c r="AN86" s="144"/>
      <c r="AO86" s="144"/>
      <c r="AP86" s="144"/>
      <c r="AR86" s="144"/>
      <c r="AS86" s="144"/>
    </row>
    <row r="87" spans="1:45" s="139" customFormat="1" ht="18.75" hidden="1" customHeight="1" thickBot="1" x14ac:dyDescent="0.3">
      <c r="A87" s="144"/>
      <c r="B87" s="160"/>
      <c r="C87" s="161"/>
      <c r="D87" s="143"/>
      <c r="E87" s="143"/>
      <c r="F87" s="143"/>
      <c r="G87" s="143"/>
      <c r="H87" s="143"/>
      <c r="I87" s="143"/>
      <c r="J87" s="143"/>
      <c r="K87" s="143"/>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4"/>
      <c r="AM87" s="144"/>
      <c r="AN87" s="144"/>
      <c r="AO87" s="144"/>
      <c r="AP87" s="144"/>
      <c r="AR87" s="144"/>
      <c r="AS87" s="144"/>
    </row>
    <row r="88" spans="1:45" s="139" customFormat="1" ht="18.75" hidden="1" customHeight="1" x14ac:dyDescent="0.25">
      <c r="A88" s="144"/>
      <c r="B88" s="170" t="s">
        <v>99</v>
      </c>
      <c r="C88" s="171"/>
      <c r="D88" s="143"/>
      <c r="E88" s="143"/>
      <c r="F88" s="143"/>
      <c r="G88" s="143"/>
      <c r="H88" s="143"/>
      <c r="I88" s="143"/>
      <c r="J88" s="143"/>
      <c r="K88" s="143"/>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144"/>
      <c r="AO88" s="144"/>
      <c r="AP88" s="144"/>
      <c r="AR88" s="144"/>
      <c r="AS88" s="144"/>
    </row>
    <row r="89" spans="1:45" s="139" customFormat="1" ht="18.75" hidden="1" customHeight="1" thickBot="1" x14ac:dyDescent="0.3">
      <c r="A89" s="144"/>
      <c r="B89" s="174" t="s">
        <v>42</v>
      </c>
      <c r="C89" s="175"/>
      <c r="D89" s="143"/>
      <c r="E89" s="143"/>
      <c r="F89" s="143"/>
      <c r="G89" s="143"/>
      <c r="H89" s="143"/>
      <c r="I89" s="143"/>
      <c r="J89" s="143"/>
      <c r="K89" s="143"/>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c r="AK89" s="144"/>
      <c r="AL89" s="144"/>
      <c r="AM89" s="144"/>
      <c r="AN89" s="144"/>
      <c r="AO89" s="144"/>
      <c r="AP89" s="144"/>
      <c r="AR89" s="144"/>
      <c r="AS89" s="144"/>
    </row>
    <row r="90" spans="1:45" s="139" customFormat="1" ht="18.75" hidden="1" customHeight="1" x14ac:dyDescent="0.25">
      <c r="A90" s="144"/>
      <c r="B90" s="162">
        <v>0</v>
      </c>
      <c r="C90" s="159" t="s">
        <v>50</v>
      </c>
      <c r="D90" s="143"/>
      <c r="E90" s="143"/>
      <c r="F90" s="143"/>
      <c r="G90" s="143"/>
      <c r="H90" s="143"/>
      <c r="I90" s="143"/>
      <c r="J90" s="143"/>
      <c r="K90" s="143"/>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c r="AN90" s="144"/>
      <c r="AO90" s="144"/>
      <c r="AP90" s="144"/>
      <c r="AR90" s="144"/>
      <c r="AS90" s="144"/>
    </row>
    <row r="91" spans="1:45" s="139" customFormat="1" ht="18.75" hidden="1" customHeight="1" x14ac:dyDescent="0.25">
      <c r="A91" s="144"/>
      <c r="B91" s="162">
        <v>1</v>
      </c>
      <c r="C91" s="159" t="s">
        <v>96</v>
      </c>
      <c r="D91" s="143"/>
      <c r="E91" s="143"/>
      <c r="F91" s="143"/>
      <c r="G91" s="143"/>
      <c r="H91" s="143"/>
      <c r="I91" s="143"/>
      <c r="J91" s="143"/>
      <c r="K91" s="143"/>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4"/>
      <c r="AL91" s="144"/>
      <c r="AM91" s="144"/>
      <c r="AN91" s="144"/>
      <c r="AO91" s="144"/>
      <c r="AP91" s="144"/>
      <c r="AR91" s="144"/>
      <c r="AS91" s="144"/>
    </row>
    <row r="92" spans="1:45" s="139" customFormat="1" ht="18.75" hidden="1" customHeight="1" x14ac:dyDescent="0.25">
      <c r="A92" s="144"/>
      <c r="B92" s="162">
        <v>2</v>
      </c>
      <c r="C92" s="159" t="s">
        <v>97</v>
      </c>
      <c r="D92" s="143"/>
      <c r="E92" s="143"/>
      <c r="F92" s="143"/>
      <c r="G92" s="143"/>
      <c r="H92" s="143"/>
      <c r="I92" s="143"/>
      <c r="J92" s="143"/>
      <c r="K92" s="143"/>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c r="AN92" s="144"/>
      <c r="AO92" s="144"/>
      <c r="AP92" s="144"/>
      <c r="AR92" s="144"/>
      <c r="AS92" s="144"/>
    </row>
    <row r="93" spans="1:45" s="139" customFormat="1" ht="18.75" hidden="1" customHeight="1" x14ac:dyDescent="0.25">
      <c r="A93" s="144"/>
      <c r="B93" s="162">
        <v>3</v>
      </c>
      <c r="C93" s="159" t="s">
        <v>98</v>
      </c>
      <c r="D93" s="143"/>
      <c r="E93" s="143"/>
      <c r="F93" s="143"/>
      <c r="G93" s="143"/>
      <c r="H93" s="143"/>
      <c r="I93" s="143"/>
      <c r="J93" s="143"/>
      <c r="K93" s="143"/>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c r="AK93" s="144"/>
      <c r="AL93" s="144"/>
      <c r="AM93" s="144"/>
      <c r="AN93" s="144"/>
      <c r="AO93" s="144"/>
      <c r="AP93" s="144"/>
      <c r="AR93" s="144"/>
      <c r="AS93" s="144"/>
    </row>
    <row r="94" spans="1:45" s="139" customFormat="1" ht="18.75" hidden="1" customHeight="1" x14ac:dyDescent="0.25">
      <c r="A94" s="144"/>
      <c r="B94" s="143"/>
      <c r="C94" s="143"/>
      <c r="D94" s="143"/>
      <c r="E94" s="143"/>
      <c r="F94" s="143"/>
      <c r="G94" s="143"/>
      <c r="H94" s="143"/>
      <c r="I94" s="143"/>
      <c r="J94" s="143"/>
      <c r="K94" s="143"/>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c r="AK94" s="144"/>
      <c r="AL94" s="144"/>
      <c r="AM94" s="144"/>
      <c r="AN94" s="144"/>
      <c r="AO94" s="144"/>
      <c r="AP94" s="144"/>
      <c r="AR94" s="144"/>
      <c r="AS94" s="144"/>
    </row>
    <row r="95" spans="1:45" s="139" customFormat="1" ht="18.75" hidden="1" customHeight="1" x14ac:dyDescent="0.25">
      <c r="A95" s="144"/>
      <c r="B95" s="143"/>
      <c r="C95" s="143"/>
      <c r="D95" s="143"/>
      <c r="E95" s="143"/>
      <c r="F95" s="143"/>
      <c r="G95" s="143"/>
      <c r="H95" s="143"/>
      <c r="I95" s="143"/>
      <c r="J95" s="143"/>
      <c r="K95" s="143"/>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R95" s="144"/>
      <c r="AS95" s="144"/>
    </row>
    <row r="96" spans="1:45" s="139" customFormat="1" ht="18.75" hidden="1" customHeight="1" thickBot="1" x14ac:dyDescent="0.3">
      <c r="A96" s="144"/>
      <c r="B96" s="143"/>
      <c r="C96" s="143"/>
      <c r="D96" s="143"/>
      <c r="E96" s="143"/>
      <c r="F96" s="143"/>
      <c r="G96" s="143"/>
      <c r="H96" s="143"/>
      <c r="I96" s="143"/>
      <c r="J96" s="143"/>
      <c r="K96" s="143"/>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4"/>
      <c r="AL96" s="144"/>
      <c r="AM96" s="144"/>
      <c r="AN96" s="144"/>
      <c r="AO96" s="144"/>
      <c r="AP96" s="144"/>
      <c r="AR96" s="144"/>
      <c r="AS96" s="144"/>
    </row>
    <row r="97" spans="1:45" s="139" customFormat="1" ht="18.75" hidden="1" customHeight="1" thickBot="1" x14ac:dyDescent="0.3">
      <c r="A97" s="144"/>
      <c r="B97" s="75" t="s">
        <v>100</v>
      </c>
      <c r="C97" s="76" t="s">
        <v>101</v>
      </c>
      <c r="D97" s="76" t="s">
        <v>102</v>
      </c>
      <c r="E97" s="77">
        <v>10</v>
      </c>
      <c r="F97" s="77">
        <v>20</v>
      </c>
      <c r="G97" s="78">
        <v>21</v>
      </c>
      <c r="H97" s="143"/>
      <c r="I97" s="143"/>
      <c r="J97" s="143"/>
      <c r="K97" s="143"/>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c r="AN97" s="144"/>
      <c r="AO97" s="144"/>
      <c r="AP97" s="144"/>
      <c r="AR97" s="144"/>
      <c r="AS97" s="144"/>
    </row>
    <row r="98" spans="1:45" s="139" customFormat="1" ht="51" hidden="1" x14ac:dyDescent="0.25">
      <c r="A98" s="144"/>
      <c r="B98" s="79" t="s">
        <v>103</v>
      </c>
      <c r="C98" s="80" t="s">
        <v>104</v>
      </c>
      <c r="D98" s="81">
        <f>E98+F98+G98</f>
        <v>21633000000</v>
      </c>
      <c r="E98" s="82"/>
      <c r="F98" s="82"/>
      <c r="G98" s="83">
        <v>21633000000</v>
      </c>
      <c r="H98" s="143"/>
      <c r="I98" s="143"/>
      <c r="J98" s="143"/>
      <c r="K98" s="143"/>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c r="AN98" s="144"/>
      <c r="AO98" s="144"/>
      <c r="AP98" s="144"/>
      <c r="AR98" s="144"/>
      <c r="AS98" s="144"/>
    </row>
    <row r="99" spans="1:45" s="139" customFormat="1" ht="89.25" hidden="1" x14ac:dyDescent="0.25">
      <c r="A99" s="144"/>
      <c r="B99" s="84" t="s">
        <v>105</v>
      </c>
      <c r="C99" s="69" t="s">
        <v>106</v>
      </c>
      <c r="D99" s="70">
        <f t="shared" ref="D99:D108" si="19">E99+F99+G99</f>
        <v>1079000000</v>
      </c>
      <c r="E99" s="71"/>
      <c r="F99" s="71"/>
      <c r="G99" s="85">
        <v>1079000000</v>
      </c>
      <c r="H99" s="143"/>
      <c r="I99" s="143"/>
      <c r="J99" s="143"/>
      <c r="K99" s="143"/>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c r="AK99" s="144"/>
      <c r="AL99" s="144"/>
      <c r="AM99" s="144"/>
      <c r="AN99" s="144"/>
      <c r="AO99" s="144"/>
      <c r="AP99" s="144"/>
      <c r="AR99" s="144"/>
      <c r="AS99" s="144"/>
    </row>
    <row r="100" spans="1:45" s="139" customFormat="1" ht="76.5" hidden="1" x14ac:dyDescent="0.25">
      <c r="A100" s="144"/>
      <c r="B100" s="84" t="s">
        <v>107</v>
      </c>
      <c r="C100" s="69" t="s">
        <v>108</v>
      </c>
      <c r="D100" s="70">
        <f t="shared" si="19"/>
        <v>2249711250</v>
      </c>
      <c r="E100" s="71"/>
      <c r="F100" s="71"/>
      <c r="G100" s="85">
        <v>2249711250</v>
      </c>
      <c r="H100" s="143"/>
      <c r="I100" s="143"/>
      <c r="J100" s="143"/>
      <c r="K100" s="143"/>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c r="AN100" s="144"/>
      <c r="AO100" s="144"/>
      <c r="AP100" s="144"/>
      <c r="AR100" s="144"/>
      <c r="AS100" s="144"/>
    </row>
    <row r="101" spans="1:45" s="139" customFormat="1" ht="102" hidden="1" x14ac:dyDescent="0.25">
      <c r="A101" s="144"/>
      <c r="B101" s="84" t="s">
        <v>109</v>
      </c>
      <c r="C101" s="69" t="s">
        <v>110</v>
      </c>
      <c r="D101" s="70">
        <f t="shared" si="19"/>
        <v>5885923000</v>
      </c>
      <c r="E101" s="71"/>
      <c r="F101" s="72">
        <v>5885923000</v>
      </c>
      <c r="G101" s="86"/>
      <c r="H101" s="143"/>
      <c r="I101" s="143"/>
      <c r="J101" s="143"/>
      <c r="K101" s="143"/>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c r="AK101" s="144"/>
      <c r="AL101" s="144"/>
      <c r="AM101" s="144"/>
      <c r="AN101" s="144"/>
      <c r="AO101" s="144"/>
      <c r="AP101" s="144"/>
      <c r="AR101" s="144"/>
      <c r="AS101" s="144"/>
    </row>
    <row r="102" spans="1:45" s="139" customFormat="1" ht="76.5" hidden="1" x14ac:dyDescent="0.25">
      <c r="A102" s="144"/>
      <c r="B102" s="84" t="s">
        <v>111</v>
      </c>
      <c r="C102" s="69" t="s">
        <v>112</v>
      </c>
      <c r="D102" s="70">
        <f t="shared" si="19"/>
        <v>4281545000</v>
      </c>
      <c r="E102" s="72">
        <v>403000000</v>
      </c>
      <c r="F102" s="71"/>
      <c r="G102" s="85">
        <v>3878545000</v>
      </c>
      <c r="H102" s="143"/>
      <c r="I102" s="143"/>
      <c r="J102" s="143"/>
      <c r="K102" s="143"/>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c r="AK102" s="144"/>
      <c r="AL102" s="144"/>
      <c r="AM102" s="144"/>
      <c r="AN102" s="144"/>
      <c r="AO102" s="144"/>
      <c r="AP102" s="144"/>
      <c r="AR102" s="144"/>
      <c r="AS102" s="144"/>
    </row>
    <row r="103" spans="1:45" s="139" customFormat="1" ht="63.75" hidden="1" x14ac:dyDescent="0.25">
      <c r="A103" s="144"/>
      <c r="B103" s="84" t="s">
        <v>113</v>
      </c>
      <c r="C103" s="69" t="s">
        <v>114</v>
      </c>
      <c r="D103" s="70">
        <f t="shared" si="19"/>
        <v>9161813320</v>
      </c>
      <c r="E103" s="72">
        <v>181000000</v>
      </c>
      <c r="F103" s="72">
        <v>5926813320</v>
      </c>
      <c r="G103" s="85">
        <v>3054000000</v>
      </c>
      <c r="H103" s="143"/>
      <c r="I103" s="143"/>
      <c r="J103" s="143"/>
      <c r="K103" s="143"/>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4"/>
      <c r="AN103" s="144"/>
      <c r="AO103" s="144"/>
      <c r="AP103" s="144"/>
      <c r="AR103" s="144"/>
      <c r="AS103" s="144"/>
    </row>
    <row r="104" spans="1:45" s="139" customFormat="1" ht="76.5" hidden="1" x14ac:dyDescent="0.25">
      <c r="A104" s="144"/>
      <c r="B104" s="84" t="s">
        <v>115</v>
      </c>
      <c r="C104" s="69" t="s">
        <v>116</v>
      </c>
      <c r="D104" s="70">
        <f t="shared" si="19"/>
        <v>2988390000</v>
      </c>
      <c r="E104" s="71"/>
      <c r="F104" s="72">
        <v>2988390000</v>
      </c>
      <c r="G104" s="86"/>
      <c r="H104" s="143"/>
      <c r="I104" s="143"/>
      <c r="J104" s="143"/>
      <c r="K104" s="143"/>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c r="AK104" s="144"/>
      <c r="AL104" s="144"/>
      <c r="AM104" s="144"/>
      <c r="AN104" s="144"/>
      <c r="AO104" s="144"/>
      <c r="AP104" s="144"/>
      <c r="AR104" s="144"/>
      <c r="AS104" s="144"/>
    </row>
    <row r="105" spans="1:45" s="139" customFormat="1" ht="89.25" hidden="1" x14ac:dyDescent="0.25">
      <c r="A105" s="144"/>
      <c r="B105" s="84" t="s">
        <v>117</v>
      </c>
      <c r="C105" s="69" t="s">
        <v>118</v>
      </c>
      <c r="D105" s="70">
        <f t="shared" si="19"/>
        <v>891000000</v>
      </c>
      <c r="E105" s="71"/>
      <c r="F105" s="71"/>
      <c r="G105" s="85">
        <v>891000000</v>
      </c>
      <c r="H105" s="143"/>
      <c r="I105" s="143"/>
      <c r="J105" s="143"/>
      <c r="K105" s="143"/>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c r="AN105" s="144"/>
      <c r="AO105" s="144"/>
      <c r="AP105" s="144"/>
      <c r="AR105" s="144"/>
      <c r="AS105" s="144"/>
    </row>
    <row r="106" spans="1:45" s="139" customFormat="1" ht="89.25" hidden="1" x14ac:dyDescent="0.25">
      <c r="A106" s="144"/>
      <c r="B106" s="84" t="s">
        <v>119</v>
      </c>
      <c r="C106" s="69" t="s">
        <v>120</v>
      </c>
      <c r="D106" s="70">
        <f t="shared" si="19"/>
        <v>20812841917</v>
      </c>
      <c r="E106" s="71"/>
      <c r="F106" s="72">
        <v>20812841917</v>
      </c>
      <c r="G106" s="86"/>
      <c r="H106" s="143"/>
      <c r="I106" s="143"/>
      <c r="J106" s="143"/>
      <c r="K106" s="143"/>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4"/>
      <c r="AL106" s="144"/>
      <c r="AM106" s="144"/>
      <c r="AN106" s="144"/>
      <c r="AO106" s="144"/>
      <c r="AP106" s="144"/>
      <c r="AR106" s="144"/>
      <c r="AS106" s="144"/>
    </row>
    <row r="107" spans="1:45" s="139" customFormat="1" ht="63.75" hidden="1" x14ac:dyDescent="0.25">
      <c r="A107" s="144"/>
      <c r="B107" s="84" t="s">
        <v>121</v>
      </c>
      <c r="C107" s="69" t="s">
        <v>122</v>
      </c>
      <c r="D107" s="70">
        <f t="shared" si="19"/>
        <v>17862588833</v>
      </c>
      <c r="E107" s="71"/>
      <c r="F107" s="71"/>
      <c r="G107" s="85">
        <v>17862588833</v>
      </c>
      <c r="H107" s="143"/>
      <c r="I107" s="143"/>
      <c r="J107" s="143"/>
      <c r="K107" s="143"/>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c r="AN107" s="144"/>
      <c r="AO107" s="144"/>
      <c r="AP107" s="144"/>
      <c r="AR107" s="144"/>
      <c r="AS107" s="144"/>
    </row>
    <row r="108" spans="1:45" s="139" customFormat="1" ht="26.25" hidden="1" thickBot="1" x14ac:dyDescent="0.3">
      <c r="A108" s="144"/>
      <c r="B108" s="87" t="s">
        <v>3</v>
      </c>
      <c r="C108" s="88" t="s">
        <v>5</v>
      </c>
      <c r="D108" s="89">
        <f t="shared" si="19"/>
        <v>515000000</v>
      </c>
      <c r="E108" s="90"/>
      <c r="F108" s="91">
        <v>312845083</v>
      </c>
      <c r="G108" s="92">
        <v>202154917</v>
      </c>
      <c r="H108" s="143"/>
      <c r="I108" s="143"/>
      <c r="J108" s="143"/>
      <c r="K108" s="143"/>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c r="AN108" s="144"/>
      <c r="AO108" s="144"/>
      <c r="AP108" s="144"/>
      <c r="AR108" s="144"/>
      <c r="AS108" s="144"/>
    </row>
    <row r="109" spans="1:45" s="139" customFormat="1" ht="18.75" hidden="1" customHeight="1" thickBot="1" x14ac:dyDescent="0.3">
      <c r="A109" s="144"/>
      <c r="B109" s="93" t="s">
        <v>123</v>
      </c>
      <c r="C109" s="94"/>
      <c r="D109" s="95">
        <f>SUM(D98:D108)</f>
        <v>87360813320</v>
      </c>
      <c r="E109" s="95">
        <f>SUM(E98:E108)</f>
        <v>584000000</v>
      </c>
      <c r="F109" s="95">
        <f>SUM(F98:F108)</f>
        <v>35926813320</v>
      </c>
      <c r="G109" s="96">
        <f>SUM(G98:G108)</f>
        <v>50850000000</v>
      </c>
      <c r="H109" s="143"/>
      <c r="I109" s="143"/>
      <c r="J109" s="143"/>
      <c r="K109" s="143"/>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c r="AN109" s="144"/>
      <c r="AO109" s="144"/>
      <c r="AP109" s="144"/>
      <c r="AR109" s="144"/>
      <c r="AS109" s="144"/>
    </row>
    <row r="110" spans="1:45" s="139" customFormat="1" ht="18.75" hidden="1" customHeight="1" x14ac:dyDescent="0.25">
      <c r="A110" s="144"/>
      <c r="B110" s="143"/>
      <c r="C110" s="143"/>
      <c r="D110" s="143"/>
      <c r="E110" s="143"/>
      <c r="F110" s="143"/>
      <c r="G110" s="143"/>
      <c r="H110" s="143"/>
      <c r="I110" s="143"/>
      <c r="J110" s="143"/>
      <c r="K110" s="143"/>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4"/>
      <c r="AM110" s="144"/>
      <c r="AN110" s="144"/>
      <c r="AO110" s="144"/>
      <c r="AP110" s="144"/>
      <c r="AR110" s="144"/>
      <c r="AS110" s="144"/>
    </row>
    <row r="111" spans="1:45" s="139" customFormat="1" ht="18.75" hidden="1" customHeight="1" thickBot="1" x14ac:dyDescent="0.3">
      <c r="A111" s="144"/>
      <c r="B111" s="143"/>
      <c r="C111" s="143"/>
      <c r="D111" s="143"/>
      <c r="E111" s="143"/>
      <c r="F111" s="143"/>
      <c r="G111" s="143"/>
      <c r="H111" s="143"/>
      <c r="I111" s="143"/>
      <c r="J111" s="143"/>
      <c r="K111" s="143"/>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c r="AI111" s="144"/>
      <c r="AJ111" s="144"/>
      <c r="AK111" s="144"/>
      <c r="AL111" s="144"/>
      <c r="AM111" s="144"/>
      <c r="AN111" s="144"/>
      <c r="AO111" s="144"/>
      <c r="AP111" s="144"/>
      <c r="AR111" s="144"/>
      <c r="AS111" s="144"/>
    </row>
    <row r="112" spans="1:45" s="139" customFormat="1" ht="18.75" hidden="1" customHeight="1" x14ac:dyDescent="0.25">
      <c r="A112" s="144"/>
      <c r="B112" s="75" t="s">
        <v>124</v>
      </c>
      <c r="C112" s="75" t="s">
        <v>125</v>
      </c>
      <c r="D112" s="101" t="s">
        <v>138</v>
      </c>
      <c r="E112" s="143"/>
      <c r="F112" s="143"/>
      <c r="G112" s="143"/>
      <c r="H112" s="143"/>
      <c r="I112" s="143"/>
      <c r="J112" s="143"/>
      <c r="K112" s="143"/>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c r="AK112" s="144"/>
      <c r="AL112" s="144"/>
      <c r="AM112" s="144"/>
      <c r="AN112" s="144"/>
      <c r="AO112" s="144"/>
      <c r="AP112" s="144"/>
      <c r="AR112" s="144"/>
      <c r="AS112" s="144"/>
    </row>
    <row r="113" spans="1:45" s="139" customFormat="1" ht="89.25" hidden="1" x14ac:dyDescent="0.25">
      <c r="A113" s="144"/>
      <c r="B113" s="84" t="s">
        <v>119</v>
      </c>
      <c r="C113" s="69" t="s">
        <v>126</v>
      </c>
      <c r="D113" s="102" t="s">
        <v>120</v>
      </c>
      <c r="E113" s="143"/>
      <c r="F113" s="143"/>
      <c r="G113" s="143"/>
      <c r="H113" s="143"/>
      <c r="I113" s="143"/>
      <c r="J113" s="143"/>
      <c r="K113" s="143"/>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4"/>
      <c r="AL113" s="144"/>
      <c r="AM113" s="144"/>
      <c r="AN113" s="144"/>
      <c r="AO113" s="144"/>
      <c r="AP113" s="144"/>
      <c r="AR113" s="144"/>
      <c r="AS113" s="144"/>
    </row>
    <row r="114" spans="1:45" s="139" customFormat="1" ht="102" hidden="1" x14ac:dyDescent="0.25">
      <c r="A114" s="144"/>
      <c r="B114" s="84" t="s">
        <v>109</v>
      </c>
      <c r="C114" s="69" t="s">
        <v>127</v>
      </c>
      <c r="D114" s="102" t="s">
        <v>110</v>
      </c>
      <c r="E114" s="143"/>
      <c r="F114" s="143"/>
      <c r="G114" s="143"/>
      <c r="H114" s="143"/>
      <c r="I114" s="143"/>
      <c r="J114" s="143"/>
      <c r="K114" s="143"/>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c r="AK114" s="144"/>
      <c r="AL114" s="144"/>
      <c r="AM114" s="144"/>
      <c r="AN114" s="144"/>
      <c r="AO114" s="144"/>
      <c r="AP114" s="144"/>
      <c r="AR114" s="144"/>
      <c r="AS114" s="144"/>
    </row>
    <row r="115" spans="1:45" s="139" customFormat="1" ht="89.25" hidden="1" x14ac:dyDescent="0.25">
      <c r="A115" s="144"/>
      <c r="B115" s="84" t="s">
        <v>117</v>
      </c>
      <c r="C115" s="69" t="s">
        <v>128</v>
      </c>
      <c r="D115" s="102" t="s">
        <v>118</v>
      </c>
      <c r="E115" s="143"/>
      <c r="F115" s="143"/>
      <c r="G115" s="143"/>
      <c r="H115" s="143"/>
      <c r="I115" s="143"/>
      <c r="J115" s="143"/>
      <c r="K115" s="143"/>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c r="AK115" s="144"/>
      <c r="AL115" s="144"/>
      <c r="AM115" s="144"/>
      <c r="AN115" s="144"/>
      <c r="AO115" s="144"/>
      <c r="AP115" s="144"/>
      <c r="AR115" s="144"/>
      <c r="AS115" s="144"/>
    </row>
    <row r="116" spans="1:45" s="139" customFormat="1" ht="76.5" hidden="1" x14ac:dyDescent="0.25">
      <c r="A116" s="144"/>
      <c r="B116" s="84" t="s">
        <v>115</v>
      </c>
      <c r="C116" s="69" t="s">
        <v>129</v>
      </c>
      <c r="D116" s="102" t="s">
        <v>116</v>
      </c>
      <c r="E116" s="143"/>
      <c r="F116" s="143"/>
      <c r="G116" s="143"/>
      <c r="H116" s="143"/>
      <c r="I116" s="143"/>
      <c r="J116" s="143"/>
      <c r="K116" s="143"/>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4"/>
      <c r="AL116" s="144"/>
      <c r="AM116" s="144"/>
      <c r="AN116" s="144"/>
      <c r="AO116" s="144"/>
      <c r="AP116" s="144"/>
      <c r="AR116" s="144"/>
      <c r="AS116" s="144"/>
    </row>
    <row r="117" spans="1:45" s="139" customFormat="1" ht="63.75" hidden="1" x14ac:dyDescent="0.25">
      <c r="A117" s="144"/>
      <c r="B117" s="84" t="s">
        <v>103</v>
      </c>
      <c r="C117" s="69" t="s">
        <v>130</v>
      </c>
      <c r="D117" s="102" t="s">
        <v>104</v>
      </c>
      <c r="E117" s="143"/>
      <c r="F117" s="143"/>
      <c r="G117" s="143"/>
      <c r="H117" s="143"/>
      <c r="I117" s="143"/>
      <c r="J117" s="143"/>
      <c r="K117" s="143"/>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c r="AK117" s="144"/>
      <c r="AL117" s="144"/>
      <c r="AM117" s="144"/>
      <c r="AN117" s="144"/>
      <c r="AO117" s="144"/>
      <c r="AP117" s="144"/>
      <c r="AR117" s="144"/>
      <c r="AS117" s="144"/>
    </row>
    <row r="118" spans="1:45" s="139" customFormat="1" ht="89.25" hidden="1" x14ac:dyDescent="0.25">
      <c r="A118" s="144"/>
      <c r="B118" s="84" t="s">
        <v>3</v>
      </c>
      <c r="C118" s="69" t="s">
        <v>131</v>
      </c>
      <c r="D118" s="102" t="s">
        <v>5</v>
      </c>
      <c r="E118" s="143"/>
      <c r="F118" s="143"/>
      <c r="G118" s="143"/>
      <c r="H118" s="143"/>
      <c r="I118" s="143"/>
      <c r="J118" s="143"/>
      <c r="K118" s="143"/>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44"/>
      <c r="AJ118" s="144"/>
      <c r="AK118" s="144"/>
      <c r="AL118" s="144"/>
      <c r="AM118" s="144"/>
      <c r="AN118" s="144"/>
      <c r="AO118" s="144"/>
      <c r="AP118" s="144"/>
      <c r="AR118" s="144"/>
      <c r="AS118" s="144"/>
    </row>
    <row r="119" spans="1:45" s="139" customFormat="1" ht="63.75" hidden="1" x14ac:dyDescent="0.25">
      <c r="A119" s="144"/>
      <c r="B119" s="84" t="s">
        <v>121</v>
      </c>
      <c r="C119" s="69" t="s">
        <v>132</v>
      </c>
      <c r="D119" s="102" t="s">
        <v>122</v>
      </c>
      <c r="E119" s="143"/>
      <c r="F119" s="143"/>
      <c r="G119" s="143"/>
      <c r="H119" s="143"/>
      <c r="I119" s="143"/>
      <c r="J119" s="143"/>
      <c r="K119" s="143"/>
      <c r="M119" s="144"/>
      <c r="N119" s="144"/>
      <c r="O119" s="144"/>
      <c r="P119" s="144"/>
      <c r="Q119" s="144"/>
      <c r="R119" s="144"/>
      <c r="S119" s="144"/>
      <c r="T119" s="144"/>
      <c r="U119" s="144"/>
      <c r="V119" s="144"/>
      <c r="W119" s="144"/>
      <c r="X119" s="144"/>
      <c r="Y119" s="144"/>
      <c r="Z119" s="144"/>
      <c r="AA119" s="144"/>
      <c r="AB119" s="144"/>
      <c r="AC119" s="144"/>
      <c r="AD119" s="144"/>
      <c r="AE119" s="144"/>
      <c r="AF119" s="144"/>
      <c r="AG119" s="144"/>
      <c r="AH119" s="144"/>
      <c r="AI119" s="144"/>
      <c r="AJ119" s="144"/>
      <c r="AK119" s="144"/>
      <c r="AL119" s="144"/>
      <c r="AM119" s="144"/>
      <c r="AN119" s="144"/>
      <c r="AO119" s="144"/>
      <c r="AP119" s="144"/>
      <c r="AR119" s="144"/>
      <c r="AS119" s="144"/>
    </row>
    <row r="120" spans="1:45" s="139" customFormat="1" ht="76.5" hidden="1" x14ac:dyDescent="0.25">
      <c r="A120" s="144"/>
      <c r="B120" s="84" t="s">
        <v>113</v>
      </c>
      <c r="C120" s="69" t="s">
        <v>133</v>
      </c>
      <c r="D120" s="102" t="s">
        <v>114</v>
      </c>
      <c r="E120" s="143"/>
      <c r="F120" s="143"/>
      <c r="G120" s="143"/>
      <c r="H120" s="143"/>
      <c r="I120" s="143"/>
      <c r="J120" s="143"/>
      <c r="K120" s="143"/>
      <c r="M120" s="144"/>
      <c r="N120" s="144"/>
      <c r="O120" s="144"/>
      <c r="P120" s="144"/>
      <c r="Q120" s="144"/>
      <c r="R120" s="144"/>
      <c r="S120" s="144"/>
      <c r="T120" s="144"/>
      <c r="U120" s="144"/>
      <c r="V120" s="144"/>
      <c r="W120" s="144"/>
      <c r="X120" s="144"/>
      <c r="Y120" s="144"/>
      <c r="Z120" s="144"/>
      <c r="AA120" s="144"/>
      <c r="AB120" s="144"/>
      <c r="AC120" s="144"/>
      <c r="AD120" s="144"/>
      <c r="AE120" s="144"/>
      <c r="AF120" s="144"/>
      <c r="AG120" s="144"/>
      <c r="AH120" s="144"/>
      <c r="AI120" s="144"/>
      <c r="AJ120" s="144"/>
      <c r="AK120" s="144"/>
      <c r="AL120" s="144"/>
      <c r="AM120" s="144"/>
      <c r="AN120" s="144"/>
      <c r="AO120" s="144"/>
      <c r="AP120" s="144"/>
      <c r="AR120" s="144"/>
      <c r="AS120" s="144"/>
    </row>
    <row r="121" spans="1:45" s="139" customFormat="1" ht="76.5" hidden="1" x14ac:dyDescent="0.25">
      <c r="A121" s="144"/>
      <c r="B121" s="84" t="s">
        <v>107</v>
      </c>
      <c r="C121" s="69" t="s">
        <v>134</v>
      </c>
      <c r="D121" s="102" t="s">
        <v>108</v>
      </c>
      <c r="E121" s="143"/>
      <c r="F121" s="143"/>
      <c r="G121" s="143"/>
      <c r="H121" s="143"/>
      <c r="I121" s="143"/>
      <c r="J121" s="143"/>
      <c r="K121" s="143"/>
      <c r="M121" s="144"/>
      <c r="N121" s="144"/>
      <c r="O121" s="144"/>
      <c r="P121" s="144"/>
      <c r="Q121" s="144"/>
      <c r="R121" s="144"/>
      <c r="S121" s="144"/>
      <c r="T121" s="144"/>
      <c r="U121" s="144"/>
      <c r="V121" s="144"/>
      <c r="W121" s="144"/>
      <c r="X121" s="144"/>
      <c r="Y121" s="144"/>
      <c r="Z121" s="144"/>
      <c r="AA121" s="144"/>
      <c r="AB121" s="144"/>
      <c r="AC121" s="144"/>
      <c r="AD121" s="144"/>
      <c r="AE121" s="144"/>
      <c r="AF121" s="144"/>
      <c r="AG121" s="144"/>
      <c r="AH121" s="144"/>
      <c r="AI121" s="144"/>
      <c r="AJ121" s="144"/>
      <c r="AK121" s="144"/>
      <c r="AL121" s="144"/>
      <c r="AM121" s="144"/>
      <c r="AN121" s="144"/>
      <c r="AO121" s="144"/>
      <c r="AP121" s="144"/>
      <c r="AR121" s="144"/>
      <c r="AS121" s="144"/>
    </row>
    <row r="122" spans="1:45" s="139" customFormat="1" ht="89.25" hidden="1" x14ac:dyDescent="0.25">
      <c r="A122" s="144"/>
      <c r="B122" s="84" t="s">
        <v>105</v>
      </c>
      <c r="C122" s="69" t="s">
        <v>135</v>
      </c>
      <c r="D122" s="102" t="s">
        <v>106</v>
      </c>
      <c r="E122" s="143"/>
      <c r="F122" s="143"/>
      <c r="G122" s="143"/>
      <c r="H122" s="143"/>
      <c r="I122" s="143"/>
      <c r="J122" s="143"/>
      <c r="K122" s="143"/>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c r="AK122" s="144"/>
      <c r="AL122" s="144"/>
      <c r="AM122" s="144"/>
      <c r="AN122" s="144"/>
      <c r="AO122" s="144"/>
      <c r="AP122" s="144"/>
      <c r="AR122" s="144"/>
      <c r="AS122" s="144"/>
    </row>
    <row r="123" spans="1:45" s="139" customFormat="1" ht="77.25" hidden="1" thickBot="1" x14ac:dyDescent="0.3">
      <c r="A123" s="144"/>
      <c r="B123" s="103" t="s">
        <v>111</v>
      </c>
      <c r="C123" s="104" t="s">
        <v>136</v>
      </c>
      <c r="D123" s="105" t="s">
        <v>112</v>
      </c>
      <c r="E123" s="143"/>
      <c r="F123" s="143"/>
      <c r="G123" s="143"/>
      <c r="H123" s="143"/>
      <c r="I123" s="143"/>
      <c r="J123" s="143"/>
      <c r="K123" s="143"/>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c r="AK123" s="144"/>
      <c r="AL123" s="144"/>
      <c r="AM123" s="144"/>
      <c r="AN123" s="144"/>
      <c r="AO123" s="144"/>
      <c r="AP123" s="144"/>
      <c r="AR123" s="144"/>
      <c r="AS123" s="144"/>
    </row>
    <row r="124" spans="1:45" s="116" customFormat="1" ht="18.75" hidden="1" customHeight="1" x14ac:dyDescent="0.25">
      <c r="A124" s="10"/>
      <c r="B124" s="74"/>
      <c r="C124" s="74"/>
      <c r="D124" s="74"/>
      <c r="E124" s="74"/>
      <c r="F124" s="74"/>
      <c r="G124" s="74"/>
      <c r="H124" s="74"/>
      <c r="I124" s="74"/>
      <c r="J124" s="74"/>
      <c r="K124" s="74"/>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R124" s="10"/>
      <c r="AS124" s="10"/>
    </row>
    <row r="125" spans="1:45" s="116" customFormat="1" ht="18.75" hidden="1" customHeight="1" x14ac:dyDescent="0.25">
      <c r="A125" s="10"/>
      <c r="B125" s="74"/>
      <c r="C125" s="74"/>
      <c r="D125" s="74"/>
      <c r="E125" s="74"/>
      <c r="F125" s="74"/>
      <c r="G125" s="74"/>
      <c r="H125" s="74"/>
      <c r="I125" s="74"/>
      <c r="J125" s="74"/>
      <c r="K125" s="74"/>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R125" s="10"/>
      <c r="AS125" s="10"/>
    </row>
    <row r="126" spans="1:45" s="116" customFormat="1" ht="18.75" hidden="1" customHeight="1" thickBot="1" x14ac:dyDescent="0.3">
      <c r="A126" s="10"/>
      <c r="B126" s="165" t="s">
        <v>169</v>
      </c>
      <c r="C126" s="165" t="s">
        <v>170</v>
      </c>
      <c r="D126" s="74"/>
      <c r="E126" s="74"/>
      <c r="F126" s="74"/>
      <c r="G126" s="74"/>
      <c r="H126" s="74"/>
      <c r="I126" s="74"/>
      <c r="J126" s="74"/>
      <c r="K126" s="74"/>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R126" s="10"/>
      <c r="AS126" s="10"/>
    </row>
    <row r="127" spans="1:45" s="116" customFormat="1" ht="18.75" hidden="1" customHeight="1" x14ac:dyDescent="0.25">
      <c r="A127" s="10"/>
      <c r="B127" s="79" t="s">
        <v>103</v>
      </c>
      <c r="C127" s="166" t="s">
        <v>159</v>
      </c>
      <c r="D127" s="74"/>
      <c r="E127" s="74"/>
      <c r="F127" s="74"/>
      <c r="G127" s="74"/>
      <c r="H127" s="74"/>
      <c r="I127" s="74"/>
      <c r="J127" s="74"/>
      <c r="K127" s="74"/>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R127" s="10"/>
      <c r="AS127" s="10"/>
    </row>
    <row r="128" spans="1:45" s="116" customFormat="1" ht="18.75" hidden="1" customHeight="1" x14ac:dyDescent="0.25">
      <c r="A128" s="10"/>
      <c r="B128" s="84" t="s">
        <v>105</v>
      </c>
      <c r="C128" s="167" t="s">
        <v>160</v>
      </c>
      <c r="D128" s="74"/>
      <c r="E128" s="74"/>
      <c r="F128" s="74"/>
      <c r="G128" s="74"/>
      <c r="H128" s="74"/>
      <c r="I128" s="74"/>
      <c r="J128" s="74"/>
      <c r="K128" s="74"/>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R128" s="10"/>
      <c r="AS128" s="10"/>
    </row>
    <row r="129" spans="1:45" s="116" customFormat="1" ht="18.75" hidden="1" customHeight="1" x14ac:dyDescent="0.25">
      <c r="A129" s="10"/>
      <c r="B129" s="84" t="s">
        <v>107</v>
      </c>
      <c r="C129" s="167" t="s">
        <v>158</v>
      </c>
      <c r="D129" s="74"/>
      <c r="E129" s="74"/>
      <c r="F129" s="74"/>
      <c r="G129" s="74"/>
      <c r="H129" s="74"/>
      <c r="I129" s="74"/>
      <c r="J129" s="74"/>
      <c r="K129" s="74"/>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R129" s="10"/>
      <c r="AS129" s="10"/>
    </row>
    <row r="130" spans="1:45" s="116" customFormat="1" ht="18.75" hidden="1" customHeight="1" x14ac:dyDescent="0.25">
      <c r="A130" s="10"/>
      <c r="B130" s="84" t="s">
        <v>109</v>
      </c>
      <c r="C130" s="167" t="s">
        <v>163</v>
      </c>
      <c r="D130" s="74"/>
      <c r="E130" s="74"/>
      <c r="F130" s="74"/>
      <c r="G130" s="74"/>
      <c r="H130" s="74"/>
      <c r="I130" s="74"/>
      <c r="J130" s="74"/>
      <c r="K130" s="74"/>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R130" s="10"/>
      <c r="AS130" s="10"/>
    </row>
    <row r="131" spans="1:45" s="116" customFormat="1" ht="18.75" hidden="1" customHeight="1" x14ac:dyDescent="0.25">
      <c r="A131" s="10"/>
      <c r="B131" s="84" t="s">
        <v>111</v>
      </c>
      <c r="C131" s="167" t="s">
        <v>161</v>
      </c>
      <c r="D131" s="74"/>
      <c r="E131" s="74"/>
      <c r="F131" s="74"/>
      <c r="G131" s="74"/>
      <c r="H131" s="74"/>
      <c r="I131" s="74"/>
      <c r="J131" s="74"/>
      <c r="K131" s="74"/>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R131" s="10"/>
      <c r="AS131" s="10"/>
    </row>
    <row r="132" spans="1:45" s="116" customFormat="1" ht="18.75" hidden="1" customHeight="1" x14ac:dyDescent="0.25">
      <c r="A132" s="10"/>
      <c r="B132" s="84" t="s">
        <v>113</v>
      </c>
      <c r="C132" s="167" t="s">
        <v>156</v>
      </c>
      <c r="D132" s="74"/>
      <c r="E132" s="74"/>
      <c r="F132" s="74"/>
      <c r="G132" s="74"/>
      <c r="H132" s="74"/>
      <c r="I132" s="74"/>
      <c r="J132" s="74"/>
      <c r="K132" s="74"/>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R132" s="10"/>
      <c r="AS132" s="10"/>
    </row>
    <row r="133" spans="1:45" s="116" customFormat="1" ht="18.75" hidden="1" customHeight="1" x14ac:dyDescent="0.25">
      <c r="A133" s="10"/>
      <c r="B133" s="84" t="s">
        <v>115</v>
      </c>
      <c r="C133" s="167" t="s">
        <v>162</v>
      </c>
      <c r="D133" s="74"/>
      <c r="E133" s="74"/>
      <c r="F133" s="74"/>
      <c r="G133" s="74"/>
      <c r="H133" s="74"/>
      <c r="I133" s="74"/>
      <c r="J133" s="74"/>
      <c r="K133" s="74"/>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R133" s="10"/>
      <c r="AS133" s="10"/>
    </row>
    <row r="134" spans="1:45" s="116" customFormat="1" ht="18.75" hidden="1" customHeight="1" x14ac:dyDescent="0.25">
      <c r="A134" s="10"/>
      <c r="B134" s="84" t="s">
        <v>117</v>
      </c>
      <c r="C134" s="167" t="s">
        <v>157</v>
      </c>
      <c r="D134" s="74"/>
      <c r="E134" s="74"/>
      <c r="F134" s="74"/>
      <c r="G134" s="74"/>
      <c r="H134" s="74"/>
      <c r="I134" s="74"/>
      <c r="J134" s="74"/>
      <c r="K134" s="74"/>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R134" s="10"/>
      <c r="AS134" s="10"/>
    </row>
    <row r="135" spans="1:45" s="116" customFormat="1" ht="18.75" hidden="1" customHeight="1" x14ac:dyDescent="0.25">
      <c r="A135" s="10"/>
      <c r="B135" s="84" t="s">
        <v>119</v>
      </c>
      <c r="C135" s="167" t="s">
        <v>166</v>
      </c>
      <c r="D135" s="74"/>
      <c r="E135" s="74"/>
      <c r="F135" s="74"/>
      <c r="G135" s="74"/>
      <c r="H135" s="74"/>
      <c r="I135" s="74"/>
      <c r="J135" s="74"/>
      <c r="K135" s="74"/>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R135" s="10"/>
      <c r="AS135" s="10"/>
    </row>
    <row r="136" spans="1:45" s="116" customFormat="1" ht="18.75" hidden="1" customHeight="1" x14ac:dyDescent="0.25">
      <c r="A136" s="10"/>
      <c r="B136" s="84" t="s">
        <v>121</v>
      </c>
      <c r="C136" s="168" t="s">
        <v>168</v>
      </c>
      <c r="D136" s="74"/>
      <c r="E136" s="74"/>
      <c r="F136" s="74"/>
      <c r="G136" s="74"/>
      <c r="H136" s="74"/>
      <c r="I136" s="74"/>
      <c r="J136" s="74"/>
      <c r="K136" s="74"/>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R136" s="10"/>
      <c r="AS136" s="10"/>
    </row>
    <row r="137" spans="1:45" s="116" customFormat="1" ht="18.75" hidden="1" customHeight="1" x14ac:dyDescent="0.25">
      <c r="A137" s="10"/>
      <c r="B137" s="84" t="s">
        <v>3</v>
      </c>
      <c r="C137" s="167" t="s">
        <v>165</v>
      </c>
      <c r="D137" s="74"/>
      <c r="E137" s="74"/>
      <c r="F137" s="74"/>
      <c r="G137" s="74"/>
      <c r="H137" s="74"/>
      <c r="I137" s="74"/>
      <c r="J137" s="74"/>
      <c r="K137" s="74"/>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R137" s="10"/>
      <c r="AS137" s="10"/>
    </row>
    <row r="138" spans="1:45" s="116" customFormat="1" ht="18.75" hidden="1" customHeight="1" x14ac:dyDescent="0.25">
      <c r="A138" s="10"/>
      <c r="B138" s="84" t="s">
        <v>149</v>
      </c>
      <c r="C138" s="167" t="s">
        <v>165</v>
      </c>
      <c r="D138" s="74"/>
      <c r="E138" s="74"/>
      <c r="F138" s="74"/>
      <c r="G138" s="74"/>
      <c r="H138" s="74"/>
      <c r="I138" s="74"/>
      <c r="J138" s="74"/>
      <c r="K138" s="74"/>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R138" s="10"/>
      <c r="AS138" s="10"/>
    </row>
    <row r="139" spans="1:45" s="116" customFormat="1" ht="18.75" hidden="1" customHeight="1" x14ac:dyDescent="0.25">
      <c r="A139" s="10"/>
      <c r="B139" s="84" t="s">
        <v>150</v>
      </c>
      <c r="C139" s="167" t="s">
        <v>164</v>
      </c>
      <c r="D139" s="74"/>
      <c r="E139" s="74"/>
      <c r="F139" s="74"/>
      <c r="G139" s="74"/>
      <c r="H139" s="74"/>
      <c r="I139" s="74"/>
      <c r="J139" s="74"/>
      <c r="K139" s="74"/>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R139" s="10"/>
      <c r="AS139" s="10"/>
    </row>
    <row r="140" spans="1:45" s="116" customFormat="1" ht="18.75" hidden="1" customHeight="1" thickBot="1" x14ac:dyDescent="0.3">
      <c r="A140" s="10"/>
      <c r="B140" s="103" t="s">
        <v>137</v>
      </c>
      <c r="C140" s="169" t="s">
        <v>167</v>
      </c>
      <c r="D140" s="74"/>
      <c r="E140" s="74"/>
      <c r="F140" s="74"/>
      <c r="G140" s="74"/>
      <c r="H140" s="74"/>
      <c r="I140" s="74"/>
      <c r="J140" s="74"/>
      <c r="K140" s="74"/>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R140" s="10"/>
      <c r="AS140" s="10"/>
    </row>
    <row r="141" spans="1:45" s="116" customFormat="1" ht="18.75" hidden="1" customHeight="1" x14ac:dyDescent="0.25">
      <c r="A141" s="10"/>
      <c r="B141" s="74"/>
      <c r="C141" s="74"/>
      <c r="D141" s="74"/>
      <c r="E141" s="74"/>
      <c r="F141" s="74"/>
      <c r="G141" s="74"/>
      <c r="H141" s="74"/>
      <c r="I141" s="74"/>
      <c r="J141" s="74"/>
      <c r="K141" s="74"/>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R141" s="10"/>
      <c r="AS141" s="10"/>
    </row>
    <row r="142" spans="1:45" s="116" customFormat="1" ht="18.75" hidden="1" customHeight="1" x14ac:dyDescent="0.25">
      <c r="A142" s="10"/>
      <c r="B142" s="74"/>
      <c r="C142" s="74"/>
      <c r="D142" s="74"/>
      <c r="E142" s="74"/>
      <c r="F142" s="74"/>
      <c r="G142" s="74"/>
      <c r="H142" s="74"/>
      <c r="I142" s="74"/>
      <c r="J142" s="74"/>
      <c r="K142" s="74"/>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R142" s="10"/>
      <c r="AS142" s="10"/>
    </row>
    <row r="143" spans="1:45" s="116" customFormat="1" ht="18.75" hidden="1" customHeight="1" x14ac:dyDescent="0.25">
      <c r="A143" s="10"/>
      <c r="B143" s="74"/>
      <c r="C143" s="74"/>
      <c r="D143" s="74"/>
      <c r="E143" s="74"/>
      <c r="F143" s="74"/>
      <c r="G143" s="74"/>
      <c r="H143" s="74"/>
      <c r="I143" s="74"/>
      <c r="J143" s="74"/>
      <c r="K143" s="74"/>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R143" s="10"/>
      <c r="AS143" s="10"/>
    </row>
    <row r="144" spans="1:45" s="116" customFormat="1" ht="18.75" hidden="1" customHeight="1" x14ac:dyDescent="0.25">
      <c r="A144" s="10"/>
      <c r="B144" s="74"/>
      <c r="C144" s="74"/>
      <c r="D144" s="74"/>
      <c r="E144" s="74"/>
      <c r="F144" s="74"/>
      <c r="G144" s="74"/>
      <c r="H144" s="74"/>
      <c r="I144" s="74"/>
      <c r="J144" s="74"/>
      <c r="K144" s="74"/>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R144" s="10"/>
      <c r="AS144" s="10"/>
    </row>
    <row r="145" spans="1:45" s="116" customFormat="1" ht="18.75" hidden="1" customHeight="1" x14ac:dyDescent="0.25">
      <c r="A145" s="10"/>
      <c r="B145" s="74"/>
      <c r="C145" s="74"/>
      <c r="D145" s="74"/>
      <c r="E145" s="74"/>
      <c r="F145" s="74"/>
      <c r="G145" s="74"/>
      <c r="H145" s="74"/>
      <c r="I145" s="74"/>
      <c r="J145" s="74"/>
      <c r="K145" s="74"/>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R145" s="10"/>
      <c r="AS145" s="10"/>
    </row>
    <row r="146" spans="1:45" s="116" customFormat="1" ht="18.75" hidden="1" customHeight="1" x14ac:dyDescent="0.25">
      <c r="A146" s="10"/>
      <c r="B146" s="10"/>
      <c r="C146" s="10"/>
      <c r="D146" s="10"/>
      <c r="E146" s="74"/>
      <c r="F146" s="74"/>
      <c r="G146" s="74"/>
      <c r="H146" s="74"/>
      <c r="I146" s="74"/>
      <c r="J146" s="74"/>
      <c r="K146" s="74"/>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R146" s="10"/>
      <c r="AS146" s="10"/>
    </row>
    <row r="147" spans="1:45" s="116" customFormat="1" ht="18.75" hidden="1" customHeight="1" x14ac:dyDescent="0.25">
      <c r="A147" s="10"/>
      <c r="B147" s="10"/>
      <c r="C147" s="10"/>
      <c r="D147" s="10"/>
      <c r="E147" s="73"/>
      <c r="F147" s="74"/>
      <c r="G147" s="74"/>
      <c r="H147" s="74"/>
      <c r="I147" s="74"/>
      <c r="J147" s="74"/>
      <c r="K147" s="74"/>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R147" s="10"/>
      <c r="AS147" s="10"/>
    </row>
    <row r="148" spans="1:45" s="116" customFormat="1" ht="18.75" hidden="1" customHeight="1" x14ac:dyDescent="0.25">
      <c r="A148" s="10"/>
      <c r="B148" s="10"/>
      <c r="C148" s="10"/>
      <c r="D148" s="10"/>
      <c r="E148" s="73"/>
      <c r="F148" s="74"/>
      <c r="G148" s="74"/>
      <c r="H148" s="74"/>
      <c r="I148" s="74"/>
      <c r="J148" s="74"/>
      <c r="K148" s="74"/>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R148" s="10"/>
      <c r="AS148" s="10"/>
    </row>
    <row r="149" spans="1:45" s="116" customFormat="1" ht="18.75" hidden="1" customHeight="1" x14ac:dyDescent="0.25">
      <c r="A149" s="10"/>
      <c r="B149" s="10"/>
      <c r="C149" s="10"/>
      <c r="D149" s="10"/>
      <c r="E149" s="73"/>
      <c r="F149" s="74"/>
      <c r="G149" s="74"/>
      <c r="H149" s="74"/>
      <c r="I149" s="74"/>
      <c r="J149" s="74"/>
      <c r="K149" s="74"/>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R149" s="10"/>
      <c r="AS149" s="10"/>
    </row>
    <row r="150" spans="1:45" s="116" customFormat="1" ht="18.75" hidden="1" customHeight="1" x14ac:dyDescent="0.25">
      <c r="A150" s="10"/>
      <c r="B150" s="10"/>
      <c r="C150" s="10"/>
      <c r="D150" s="10"/>
      <c r="E150" s="73"/>
      <c r="F150" s="74"/>
      <c r="G150" s="74"/>
      <c r="H150" s="74"/>
      <c r="I150" s="74"/>
      <c r="J150" s="74"/>
      <c r="K150" s="74"/>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R150" s="10"/>
      <c r="AS150" s="10"/>
    </row>
    <row r="151" spans="1:45" s="116" customFormat="1" ht="18.75" hidden="1" customHeight="1" x14ac:dyDescent="0.25">
      <c r="A151" s="10"/>
      <c r="B151" s="10"/>
      <c r="C151" s="10"/>
      <c r="D151" s="10"/>
      <c r="E151" s="73"/>
      <c r="F151" s="74"/>
      <c r="G151" s="74"/>
      <c r="H151" s="74"/>
      <c r="I151" s="74"/>
      <c r="J151" s="74"/>
      <c r="K151" s="74"/>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R151" s="10"/>
      <c r="AS151" s="10"/>
    </row>
    <row r="152" spans="1:45" s="116" customFormat="1" ht="18.75" hidden="1" customHeight="1" x14ac:dyDescent="0.25">
      <c r="A152" s="10"/>
      <c r="B152" s="10"/>
      <c r="C152" s="10"/>
      <c r="D152" s="10"/>
      <c r="E152" s="73"/>
      <c r="F152" s="74"/>
      <c r="G152" s="74"/>
      <c r="H152" s="74"/>
      <c r="I152" s="74"/>
      <c r="J152" s="74"/>
      <c r="K152" s="74"/>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R152" s="10"/>
      <c r="AS152" s="10"/>
    </row>
    <row r="153" spans="1:45" s="116" customFormat="1" ht="18.75" hidden="1" customHeight="1" x14ac:dyDescent="0.25">
      <c r="A153" s="10"/>
      <c r="B153" s="10"/>
      <c r="C153" s="10"/>
      <c r="D153" s="10"/>
      <c r="E153" s="73"/>
      <c r="F153" s="74"/>
      <c r="G153" s="74"/>
      <c r="H153" s="74"/>
      <c r="I153" s="74"/>
      <c r="J153" s="74"/>
      <c r="K153" s="74"/>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R153" s="10"/>
      <c r="AS153" s="10"/>
    </row>
    <row r="154" spans="1:45" s="116" customFormat="1" ht="18.75" hidden="1" customHeight="1" x14ac:dyDescent="0.25">
      <c r="A154" s="10"/>
      <c r="B154" s="10"/>
      <c r="C154" s="10"/>
      <c r="D154" s="10"/>
      <c r="E154" s="73"/>
      <c r="F154" s="74"/>
      <c r="G154" s="74"/>
      <c r="H154" s="74"/>
      <c r="I154" s="74"/>
      <c r="J154" s="74"/>
      <c r="K154" s="74"/>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R154" s="10"/>
      <c r="AS154" s="10"/>
    </row>
    <row r="155" spans="1:45" s="116" customFormat="1" ht="18.75" hidden="1" customHeight="1" x14ac:dyDescent="0.25">
      <c r="A155" s="10"/>
      <c r="B155" s="10"/>
      <c r="C155" s="10"/>
      <c r="D155" s="10"/>
      <c r="E155" s="73"/>
      <c r="F155" s="74"/>
      <c r="G155" s="74"/>
      <c r="H155" s="74"/>
      <c r="I155" s="74"/>
      <c r="J155" s="74"/>
      <c r="K155" s="74"/>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R155" s="10"/>
      <c r="AS155" s="10"/>
    </row>
    <row r="156" spans="1:45" s="116" customFormat="1" ht="18.75" hidden="1" customHeight="1" x14ac:dyDescent="0.25">
      <c r="A156" s="10"/>
      <c r="B156" s="10"/>
      <c r="C156" s="10"/>
      <c r="D156" s="10"/>
      <c r="E156" s="73"/>
      <c r="F156" s="74"/>
      <c r="G156" s="74"/>
      <c r="H156" s="74"/>
      <c r="I156" s="74"/>
      <c r="J156" s="74"/>
      <c r="K156" s="74"/>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R156" s="10"/>
      <c r="AS156" s="10"/>
    </row>
    <row r="157" spans="1:45" s="116" customFormat="1" ht="18.75" hidden="1" customHeight="1" x14ac:dyDescent="0.25">
      <c r="A157" s="10"/>
      <c r="B157" s="10"/>
      <c r="C157" s="10"/>
      <c r="D157" s="10"/>
      <c r="E157" s="73"/>
      <c r="F157" s="74"/>
      <c r="G157" s="74"/>
      <c r="H157" s="74"/>
      <c r="I157" s="74"/>
      <c r="J157" s="74"/>
      <c r="K157" s="74"/>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R157" s="10"/>
      <c r="AS157" s="10"/>
    </row>
    <row r="158" spans="1:45" s="116" customFormat="1" ht="18.75" hidden="1" customHeight="1" x14ac:dyDescent="0.25">
      <c r="A158" s="10"/>
      <c r="B158" s="74"/>
      <c r="C158" s="74"/>
      <c r="D158" s="74"/>
      <c r="E158" s="74"/>
      <c r="F158" s="74"/>
      <c r="G158" s="74"/>
      <c r="H158" s="74"/>
      <c r="I158" s="74"/>
      <c r="J158" s="74"/>
      <c r="K158" s="74"/>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R158" s="10"/>
      <c r="AS158" s="10"/>
    </row>
    <row r="159" spans="1:45" s="116" customFormat="1" ht="18.75" hidden="1" customHeight="1" x14ac:dyDescent="0.25">
      <c r="A159" s="10"/>
      <c r="B159" s="74"/>
      <c r="C159" s="74"/>
      <c r="D159" s="74"/>
      <c r="E159" s="74"/>
      <c r="F159" s="74"/>
      <c r="G159" s="74"/>
      <c r="H159" s="74"/>
      <c r="I159" s="74"/>
      <c r="J159" s="74"/>
      <c r="K159" s="74"/>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R159" s="10"/>
      <c r="AS159" s="10"/>
    </row>
    <row r="160" spans="1:45" s="116" customFormat="1" ht="18.75" hidden="1" customHeight="1" x14ac:dyDescent="0.25">
      <c r="A160" s="10"/>
      <c r="B160" s="74"/>
      <c r="C160" s="74"/>
      <c r="D160" s="74"/>
      <c r="E160" s="74"/>
      <c r="F160" s="74"/>
      <c r="G160" s="74"/>
      <c r="H160" s="74"/>
      <c r="I160" s="74"/>
      <c r="J160" s="74"/>
      <c r="K160" s="74"/>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R160" s="10"/>
      <c r="AS160" s="10"/>
    </row>
    <row r="161" spans="1:45" s="116" customFormat="1" ht="18.75" hidden="1" customHeight="1" x14ac:dyDescent="0.25">
      <c r="A161" s="10"/>
      <c r="B161" s="74"/>
      <c r="C161" s="74"/>
      <c r="D161" s="74"/>
      <c r="E161" s="74"/>
      <c r="F161" s="74"/>
      <c r="G161" s="74"/>
      <c r="H161" s="74"/>
      <c r="I161" s="74"/>
      <c r="J161" s="74"/>
      <c r="K161" s="74"/>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R161" s="10"/>
      <c r="AS161" s="10"/>
    </row>
    <row r="162" spans="1:45" s="116" customFormat="1" ht="18.75" hidden="1" customHeight="1" x14ac:dyDescent="0.25">
      <c r="A162" s="10"/>
      <c r="B162" s="74"/>
      <c r="C162" s="74"/>
      <c r="D162" s="74"/>
      <c r="E162" s="74"/>
      <c r="F162" s="74"/>
      <c r="G162" s="74"/>
      <c r="H162" s="74"/>
      <c r="I162" s="74"/>
      <c r="J162" s="74"/>
      <c r="K162" s="74"/>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R162" s="10"/>
      <c r="AS162" s="10"/>
    </row>
    <row r="163" spans="1:45" s="116" customFormat="1" ht="18.75" hidden="1" customHeight="1" x14ac:dyDescent="0.25">
      <c r="A163" s="10"/>
      <c r="B163" s="74"/>
      <c r="C163" s="74"/>
      <c r="D163" s="74"/>
      <c r="E163" s="74"/>
      <c r="F163" s="74"/>
      <c r="G163" s="74"/>
      <c r="H163" s="74"/>
      <c r="I163" s="74"/>
      <c r="J163" s="74"/>
      <c r="K163" s="74"/>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R163" s="10"/>
      <c r="AS163" s="10"/>
    </row>
    <row r="164" spans="1:45" s="116" customFormat="1" ht="18.75" hidden="1" customHeight="1" x14ac:dyDescent="0.25">
      <c r="A164" s="10"/>
      <c r="B164" s="74"/>
      <c r="C164" s="74"/>
      <c r="D164" s="74"/>
      <c r="E164" s="74"/>
      <c r="F164" s="74"/>
      <c r="G164" s="74"/>
      <c r="H164" s="74"/>
      <c r="I164" s="74"/>
      <c r="J164" s="74"/>
      <c r="K164" s="74"/>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R164" s="10"/>
      <c r="AS164" s="10"/>
    </row>
    <row r="165" spans="1:45" s="116" customFormat="1" ht="18.75" hidden="1" customHeight="1" x14ac:dyDescent="0.25">
      <c r="A165" s="10"/>
      <c r="B165" s="74"/>
      <c r="C165" s="74"/>
      <c r="D165" s="74"/>
      <c r="E165" s="74"/>
      <c r="F165" s="74"/>
      <c r="G165" s="74"/>
      <c r="H165" s="74"/>
      <c r="I165" s="74"/>
      <c r="J165" s="74"/>
      <c r="K165" s="74"/>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R165" s="10"/>
      <c r="AS165" s="10"/>
    </row>
    <row r="166" spans="1:45" s="116" customFormat="1" ht="18.75" hidden="1" customHeight="1" x14ac:dyDescent="0.25">
      <c r="A166" s="10"/>
      <c r="B166" s="74"/>
      <c r="C166" s="74"/>
      <c r="D166" s="74"/>
      <c r="E166" s="74"/>
      <c r="F166" s="74"/>
      <c r="G166" s="74"/>
      <c r="H166" s="74"/>
      <c r="I166" s="74"/>
      <c r="J166" s="74"/>
      <c r="K166" s="74"/>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R166" s="10"/>
      <c r="AS166" s="10"/>
    </row>
    <row r="167" spans="1:45" s="116" customFormat="1" ht="18.75" hidden="1" customHeight="1" x14ac:dyDescent="0.25">
      <c r="A167" s="10"/>
      <c r="B167" s="74"/>
      <c r="C167" s="74"/>
      <c r="D167" s="74"/>
      <c r="E167" s="74"/>
      <c r="F167" s="74"/>
      <c r="G167" s="74"/>
      <c r="H167" s="74"/>
      <c r="I167" s="74"/>
      <c r="J167" s="74"/>
      <c r="K167" s="74"/>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R167" s="10"/>
      <c r="AS167" s="10"/>
    </row>
    <row r="168" spans="1:45" s="116" customFormat="1" ht="18.75" customHeight="1" x14ac:dyDescent="0.25">
      <c r="A168" s="10"/>
      <c r="B168" s="74"/>
      <c r="C168" s="74"/>
      <c r="D168" s="74"/>
      <c r="E168" s="74"/>
      <c r="F168" s="74"/>
      <c r="G168" s="74"/>
      <c r="H168" s="74"/>
      <c r="I168" s="74"/>
      <c r="J168" s="74"/>
      <c r="K168" s="74"/>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R168" s="10"/>
      <c r="AS168" s="10"/>
    </row>
    <row r="169" spans="1:45" s="116" customFormat="1" ht="18.75" customHeight="1" x14ac:dyDescent="0.25">
      <c r="A169" s="10"/>
      <c r="B169" s="36"/>
      <c r="C169" s="36"/>
      <c r="D169" s="36"/>
      <c r="E169" s="36"/>
      <c r="F169" s="36"/>
      <c r="G169" s="36"/>
      <c r="H169" s="36"/>
      <c r="I169" s="36"/>
      <c r="J169" s="36"/>
      <c r="K169" s="36"/>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R169" s="10"/>
      <c r="AS169" s="10"/>
    </row>
    <row r="170" spans="1:45" s="116" customFormat="1" ht="18.75" customHeight="1" x14ac:dyDescent="0.25">
      <c r="A170" s="10"/>
      <c r="B170" s="36"/>
      <c r="C170" s="36"/>
      <c r="D170" s="36"/>
      <c r="E170" s="36"/>
      <c r="F170" s="36"/>
      <c r="G170" s="36"/>
      <c r="H170" s="36"/>
      <c r="I170" s="36"/>
      <c r="J170" s="36"/>
      <c r="K170" s="36"/>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R170" s="10"/>
      <c r="AS170" s="10"/>
    </row>
    <row r="171" spans="1:45" s="116" customFormat="1" ht="18.75" customHeight="1" x14ac:dyDescent="0.25">
      <c r="A171" s="10"/>
      <c r="B171" s="36"/>
      <c r="C171" s="36"/>
      <c r="D171" s="36"/>
      <c r="E171" s="36"/>
      <c r="F171" s="36"/>
      <c r="G171" s="36"/>
      <c r="H171" s="36"/>
      <c r="I171" s="36"/>
      <c r="J171" s="36"/>
      <c r="K171" s="36"/>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R171" s="10"/>
      <c r="AS171" s="10"/>
    </row>
    <row r="172" spans="1:45" s="116" customFormat="1" ht="18.75" customHeight="1" x14ac:dyDescent="0.25">
      <c r="A172" s="10"/>
      <c r="B172" s="36"/>
      <c r="C172" s="36"/>
      <c r="D172" s="36"/>
      <c r="E172" s="36"/>
      <c r="F172" s="36"/>
      <c r="G172" s="36"/>
      <c r="H172" s="36"/>
      <c r="I172" s="36"/>
      <c r="J172" s="36"/>
      <c r="K172" s="36"/>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R172" s="10"/>
      <c r="AS172" s="10"/>
    </row>
    <row r="173" spans="1:45" s="116" customFormat="1" ht="18.75" customHeight="1"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R173" s="10"/>
      <c r="AS173" s="10"/>
    </row>
    <row r="174" spans="1:45" s="116" customFormat="1" ht="18.75" customHeight="1"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R174" s="10"/>
      <c r="AS174" s="10"/>
    </row>
    <row r="175" spans="1:45" s="116" customFormat="1" ht="18.75" customHeight="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R175" s="10"/>
      <c r="AS175" s="10"/>
    </row>
    <row r="176" spans="1:45" s="116" customFormat="1" ht="18.75" customHeight="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R176" s="10"/>
      <c r="AS176" s="10"/>
    </row>
    <row r="177" spans="1:45" s="116" customFormat="1" ht="18.75" customHeight="1"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R177" s="10"/>
      <c r="AS177" s="10"/>
    </row>
  </sheetData>
  <autoFilter ref="A3:CQ177"/>
  <dataConsolidate/>
  <mergeCells count="104">
    <mergeCell ref="AM26:AN26"/>
    <mergeCell ref="AO26:AP26"/>
    <mergeCell ref="A3:O3"/>
    <mergeCell ref="O52:O54"/>
    <mergeCell ref="S10:AP10"/>
    <mergeCell ref="S25:AP25"/>
    <mergeCell ref="S31:AP31"/>
    <mergeCell ref="AC26:AD26"/>
    <mergeCell ref="AE26:AF26"/>
    <mergeCell ref="AG26:AH26"/>
    <mergeCell ref="AI26:AJ26"/>
    <mergeCell ref="AK26:AL26"/>
    <mergeCell ref="S26:T26"/>
    <mergeCell ref="U26:V26"/>
    <mergeCell ref="W26:X26"/>
    <mergeCell ref="Y26:Z26"/>
    <mergeCell ref="AA26:AB26"/>
    <mergeCell ref="A27:C27"/>
    <mergeCell ref="D27:O27"/>
    <mergeCell ref="A21:J21"/>
    <mergeCell ref="A22:J22"/>
    <mergeCell ref="A24:C24"/>
    <mergeCell ref="D24:I24"/>
    <mergeCell ref="J24:L24"/>
    <mergeCell ref="A1:B2"/>
    <mergeCell ref="C1:R1"/>
    <mergeCell ref="C2:I2"/>
    <mergeCell ref="A4:B4"/>
    <mergeCell ref="A5:B5"/>
    <mergeCell ref="C5:H5"/>
    <mergeCell ref="AA11:AB11"/>
    <mergeCell ref="AC11:AD11"/>
    <mergeCell ref="A9:C9"/>
    <mergeCell ref="D9:I9"/>
    <mergeCell ref="J9:L9"/>
    <mergeCell ref="M9:O9"/>
    <mergeCell ref="A10:C11"/>
    <mergeCell ref="D10:I11"/>
    <mergeCell ref="J10:L11"/>
    <mergeCell ref="M10:N10"/>
    <mergeCell ref="M11:N11"/>
    <mergeCell ref="AR11:AS13"/>
    <mergeCell ref="A12:C12"/>
    <mergeCell ref="D12:O12"/>
    <mergeCell ref="A16:J16"/>
    <mergeCell ref="A17:C17"/>
    <mergeCell ref="D17:O17"/>
    <mergeCell ref="AE11:AF11"/>
    <mergeCell ref="AG11:AH11"/>
    <mergeCell ref="AI11:AJ11"/>
    <mergeCell ref="AK11:AL11"/>
    <mergeCell ref="AM11:AN11"/>
    <mergeCell ref="AO11:AP11"/>
    <mergeCell ref="S11:T11"/>
    <mergeCell ref="U11:V11"/>
    <mergeCell ref="W11:X11"/>
    <mergeCell ref="Y11:Z11"/>
    <mergeCell ref="A25:C26"/>
    <mergeCell ref="D25:I26"/>
    <mergeCell ref="J25:L26"/>
    <mergeCell ref="M25:N25"/>
    <mergeCell ref="M26:N26"/>
    <mergeCell ref="A51:B51"/>
    <mergeCell ref="E51:G51"/>
    <mergeCell ref="A31:J31"/>
    <mergeCell ref="A32:C32"/>
    <mergeCell ref="D32:O32"/>
    <mergeCell ref="A36:J36"/>
    <mergeCell ref="A37:J37"/>
    <mergeCell ref="A39:I39"/>
    <mergeCell ref="M39:P39"/>
    <mergeCell ref="E53:G53"/>
    <mergeCell ref="H53:I53"/>
    <mergeCell ref="E54:G54"/>
    <mergeCell ref="H54:I54"/>
    <mergeCell ref="E52:G52"/>
    <mergeCell ref="H52:I52"/>
    <mergeCell ref="K52:L54"/>
    <mergeCell ref="M52:N54"/>
    <mergeCell ref="M24:O24"/>
    <mergeCell ref="B81:C81"/>
    <mergeCell ref="B82:C82"/>
    <mergeCell ref="B88:C88"/>
    <mergeCell ref="B89:C89"/>
    <mergeCell ref="A52:B54"/>
    <mergeCell ref="C52:C54"/>
    <mergeCell ref="D52:D54"/>
    <mergeCell ref="C4:M4"/>
    <mergeCell ref="B58:C58"/>
    <mergeCell ref="B59:C59"/>
    <mergeCell ref="B75:C75"/>
    <mergeCell ref="B76:C76"/>
    <mergeCell ref="H51:I51"/>
    <mergeCell ref="K51:L51"/>
    <mergeCell ref="M51:N51"/>
    <mergeCell ref="A46:J46"/>
    <mergeCell ref="M46:N46"/>
    <mergeCell ref="A48:I48"/>
    <mergeCell ref="M48:Q48"/>
    <mergeCell ref="A50:D50"/>
    <mergeCell ref="E50:J50"/>
    <mergeCell ref="K50:O50"/>
    <mergeCell ref="P50:P51"/>
    <mergeCell ref="P52:P54"/>
  </mergeCells>
  <conditionalFormatting sqref="C5:H5 C4">
    <cfRule type="cellIs" dxfId="16" priority="28" operator="greaterThan">
      <formula>1</formula>
    </cfRule>
  </conditionalFormatting>
  <conditionalFormatting sqref="J2">
    <cfRule type="cellIs" dxfId="15" priority="27" operator="greaterThan">
      <formula>0</formula>
    </cfRule>
  </conditionalFormatting>
  <conditionalFormatting sqref="C4:M4">
    <cfRule type="cellIs" dxfId="14" priority="26" operator="greaterThan">
      <formula>0</formula>
    </cfRule>
  </conditionalFormatting>
  <conditionalFormatting sqref="D9:I9">
    <cfRule type="cellIs" dxfId="13" priority="25" operator="greaterThan">
      <formula>0</formula>
    </cfRule>
  </conditionalFormatting>
  <conditionalFormatting sqref="D10:I11">
    <cfRule type="cellIs" dxfId="12" priority="24" operator="greaterThan">
      <formula>1</formula>
    </cfRule>
  </conditionalFormatting>
  <conditionalFormatting sqref="M9:O9">
    <cfRule type="cellIs" dxfId="11" priority="23" operator="greaterThan">
      <formula>1</formula>
    </cfRule>
  </conditionalFormatting>
  <conditionalFormatting sqref="D12:O12">
    <cfRule type="cellIs" dxfId="10" priority="22" operator="greaterThan">
      <formula>1</formula>
    </cfRule>
  </conditionalFormatting>
  <conditionalFormatting sqref="D24:I24">
    <cfRule type="cellIs" dxfId="9" priority="21" operator="greaterThan">
      <formula>0</formula>
    </cfRule>
  </conditionalFormatting>
  <conditionalFormatting sqref="D25:I26">
    <cfRule type="cellIs" dxfId="8" priority="20" operator="greaterThan">
      <formula>1</formula>
    </cfRule>
  </conditionalFormatting>
  <conditionalFormatting sqref="M24:O24">
    <cfRule type="cellIs" dxfId="7" priority="19" operator="greaterThan">
      <formula>1</formula>
    </cfRule>
  </conditionalFormatting>
  <conditionalFormatting sqref="D27:O27">
    <cfRule type="cellIs" dxfId="6" priority="18" operator="greaterThan">
      <formula>1</formula>
    </cfRule>
  </conditionalFormatting>
  <conditionalFormatting sqref="A52:C54">
    <cfRule type="cellIs" dxfId="5" priority="17" operator="greaterThan">
      <formula>1</formula>
    </cfRule>
  </conditionalFormatting>
  <conditionalFormatting sqref="H52:H54">
    <cfRule type="cellIs" dxfId="4" priority="9" operator="greaterThan">
      <formula>1</formula>
    </cfRule>
  </conditionalFormatting>
  <conditionalFormatting sqref="E52:E54">
    <cfRule type="cellIs" dxfId="3" priority="15" operator="greaterThan">
      <formula>1</formula>
    </cfRule>
  </conditionalFormatting>
  <conditionalFormatting sqref="I56:I58">
    <cfRule type="cellIs" dxfId="2" priority="10" operator="greaterThan">
      <formula>1</formula>
    </cfRule>
  </conditionalFormatting>
  <conditionalFormatting sqref="K52:M52 K53:L54">
    <cfRule type="cellIs" dxfId="1" priority="4" operator="greaterThan">
      <formula>1</formula>
    </cfRule>
  </conditionalFormatting>
  <conditionalFormatting sqref="Q7">
    <cfRule type="cellIs" dxfId="0" priority="1" operator="greaterThan">
      <formula>0</formula>
    </cfRule>
  </conditionalFormatting>
  <dataValidations xWindow="1100" yWindow="362" count="83">
    <dataValidation type="list" allowBlank="1" showInputMessage="1" showErrorMessage="1" errorTitle="Estado solicitud vigencias" error="Despliegue la flecha y seleccione el estado en que se encuentra la solicitud de vigencia futura." sqref="JJ20 WVV15 WLZ15 WCD15 VSH15 VIL15 UYP15 UOT15 UEX15 TVB15 TLF15 TBJ15 SRN15 SHR15 RXV15 RNZ15 RED15 QUH15 QKL15 QAP15 PQT15 PGX15 OXB15 ONF15 ODJ15 NTN15 NJR15 MZV15 MPZ15 MGD15 LWH15 LML15 LCP15 KST15 KIX15 JZB15 JPF15 JFJ15 IVN15 ILR15 IBV15 HRZ15 HID15 GYH15 GOL15 GEP15 FUT15 FKX15 FBB15 ERF15 EHJ15 DXN15 DNR15 DDV15 CTZ15 CKD15 CAH15 BQL15 BGP15 AWT15 AMX15 ADB15 TF15 JJ15 TF20 WVV20 WLZ20 WCD20 VSH20 VIL20 UYP20 UOT20 UEX20 TVB20 TLF20 TBJ20 SRN20 SHR20 RXV20 RNZ20 RED20 QUH20 QKL20 QAP20 PQT20 PGX20 OXB20 ONF20 ODJ20 NTN20 NJR20 MZV20 MPZ20 MGD20 LWH20 LML20 LCP20 KST20 KIX20 JZB20 JPF20 JFJ20 IVN20 ILR20 IBV20 HRZ20 HID20 GYH20 GOL20 GEP20 FUT20 FKX20 FBB20 ERF20 EHJ20 DXN20 DNR20 DDV20 CTZ20 CKD20 CAH20 BQL20 BGP20 AWT20 AMX20 ADB20">
      <formula1>INDIRECT(JI15)</formula1>
    </dataValidation>
    <dataValidation type="list" allowBlank="1" showInputMessage="1" showErrorMessage="1" errorTitle="Proyecto de Inversión" error="Despliegue la flecha y seleccione el nombre del Proyecto de Inversión " promptTitle="Nombre Proyecto" prompt="Despliega la flecha y seleccione el nombre del proyecto de inversión " sqref="IY4:JE4 SU4:TA4 ACQ4:ACW4 AMM4:AMS4 AWI4:AWO4 BGE4:BGK4 BQA4:BQG4 BZW4:CAC4 CJS4:CJY4 CTO4:CTU4 DDK4:DDQ4 DNG4:DNM4 DXC4:DXI4 EGY4:EHE4 EQU4:ERA4 FAQ4:FAW4 FKM4:FKS4 FUI4:FUO4 GEE4:GEK4 GOA4:GOG4 GXW4:GYC4 HHS4:HHY4 HRO4:HRU4 IBK4:IBQ4 ILG4:ILM4 IVC4:IVI4 JEY4:JFE4 JOU4:JPA4 JYQ4:JYW4 KIM4:KIS4 KSI4:KSO4 LCE4:LCK4 LMA4:LMG4 LVW4:LWC4 MFS4:MFY4 MPO4:MPU4 MZK4:MZQ4 NJG4:NJM4 NTC4:NTI4 OCY4:ODE4 OMU4:ONA4 OWQ4:OWW4 PGM4:PGS4 PQI4:PQO4 QAE4:QAK4 QKA4:QKG4 QTW4:QUC4 RDS4:RDY4 RNO4:RNU4 RXK4:RXQ4 SHG4:SHM4 SRC4:SRI4 TAY4:TBE4 TKU4:TLA4 TUQ4:TUW4 UEM4:UES4 UOI4:UOO4 UYE4:UYK4 VIA4:VIG4 VRW4:VSC4 WBS4:WBY4 WLO4:WLU4 WVK4:WVQ4 C4">
      <formula1>proyectos</formula1>
    </dataValidation>
    <dataValidation type="list" allowBlank="1" showInputMessage="1" showErrorMessage="1" errorTitle="Vigencia" error="Despliegue la flecha y seleccione el año de la vigencia del Plan Anual de Adquisiciones." promptTitle="Vigencia" prompt="Despliegue la flecha y seleccione el año de la vigencia del Plan Anual de Adquisiciones." sqref="J2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formula1>"2017,2018,2019,2020,2021,2022"</formula1>
    </dataValidation>
    <dataValidation type="whole" allowBlank="1" showInputMessage="1" showErrorMessage="1" errorTitle="Código Presupuestal" error="Esta celda se diligencia automáticamente al seleccionar el proyecto de inversión." promptTitle="Código Presupuestal" prompt="Esta celda se diligencia automáticamente al seleccionar el proyecto de inversión." sqref="IY5:JD5 SU5:SZ5 ACQ5:ACV5 AMM5:AMR5 AWI5:AWN5 BGE5:BGJ5 BQA5:BQF5 BZW5:CAB5 CJS5:CJX5 CTO5:CTT5 DDK5:DDP5 DNG5:DNL5 DXC5:DXH5 EGY5:EHD5 EQU5:EQZ5 FAQ5:FAV5 FKM5:FKR5 FUI5:FUN5 GEE5:GEJ5 GOA5:GOF5 GXW5:GYB5 HHS5:HHX5 HRO5:HRT5 IBK5:IBP5 ILG5:ILL5 IVC5:IVH5 JEY5:JFD5 JOU5:JOZ5 JYQ5:JYV5 KIM5:KIR5 KSI5:KSN5 LCE5:LCJ5 LMA5:LMF5 LVW5:LWB5 MFS5:MFX5 MPO5:MPT5 MZK5:MZP5 NJG5:NJL5 NTC5:NTH5 OCY5:ODD5 OMU5:OMZ5 OWQ5:OWV5 PGM5:PGR5 PQI5:PQN5 QAE5:QAJ5 QKA5:QKF5 QTW5:QUB5 RDS5:RDX5 RNO5:RNT5 RXK5:RXP5 SHG5:SHL5 SRC5:SRH5 TAY5:TBD5 TKU5:TKZ5 TUQ5:TUV5 UEM5:UER5 UOI5:UON5 UYE5:UYJ5 VIA5:VIF5 VRW5:VSB5 WBS5:WBX5 WLO5:WLT5 WVK5:WVP5">
      <formula1>1</formula1>
      <formula2>10</formula2>
    </dataValidation>
    <dataValidation allowBlank="1" showInputMessage="1" showErrorMessage="1" promptTitle="Descripción" prompt="Describa de manera clara y detallada  lo que será el objeto contractual." sqref="WVJ43:WVK43 IX13:IY14 ST13:SU14 ACP13:ACQ14 AML13:AMM14 AWH13:AWI14 BGD13:BGE14 BPZ13:BQA14 BZV13:BZW14 CJR13:CJS14 CTN13:CTO14 DDJ13:DDK14 DNF13:DNG14 DXB13:DXC14 EGX13:EGY14 EQT13:EQU14 FAP13:FAQ14 FKL13:FKM14 FUH13:FUI14 GED13:GEE14 GNZ13:GOA14 GXV13:GXW14 HHR13:HHS14 HRN13:HRO14 IBJ13:IBK14 ILF13:ILG14 IVB13:IVC14 JEX13:JEY14 JOT13:JOU14 JYP13:JYQ14 KIL13:KIM14 KSH13:KSI14 LCD13:LCE14 LLZ13:LMA14 LVV13:LVW14 MFR13:MFS14 MPN13:MPO14 MZJ13:MZK14 NJF13:NJG14 NTB13:NTC14 OCX13:OCY14 OMT13:OMU14 OWP13:OWQ14 PGL13:PGM14 PQH13:PQI14 QAD13:QAE14 QJZ13:QKA14 QTV13:QTW14 RDR13:RDS14 RNN13:RNO14 RXJ13:RXK14 SHF13:SHG14 SRB13:SRC14 TAX13:TAY14 TKT13:TKU14 TUP13:TUQ14 UEL13:UEM14 UOH13:UOI14 UYD13:UYE14 VHZ13:VIA14 VRV13:VRW14 WBR13:WBS14 WLN13:WLO14 WVJ13:WVK14 C28 IX33:IY33 ST33:SU33 ACP33:ACQ33 AML33:AMM33 AWH33:AWI33 BGD33:BGE33 BPZ33:BQA33 BZV33:BZW33 CJR33:CJS33 CTN33:CTO33 DDJ33:DDK33 DNF33:DNG33 DXB33:DXC33 EGX33:EGY33 EQT33:EQU33 FAP33:FAQ33 FKL33:FKM33 FUH33:FUI33 GED33:GEE33 GNZ33:GOA33 GXV33:GXW33 HHR33:HHS33 HRN33:HRO33 IBJ33:IBK33 ILF33:ILG33 IVB33:IVC33 JEX33:JEY33 JOT33:JOU33 JYP33:JYQ33 KIL33:KIM33 KSH33:KSI33 LCD33:LCE33 LLZ33:LMA33 LVV33:LVW33 MFR33:MFS33 MPN33:MPO33 MZJ33:MZK33 NJF33:NJG33 NTB33:NTC33 OCX33:OCY33 OMT33:OMU33 OWP33:OWQ33 PGL33:PGM33 PQH33:PQI33 QAD33:QAE33 QJZ33:QKA33 QTV33:QTW33 RDR33:RDS33 RNN33:RNO33 RXJ33:RXK33 SHF33:SHG33 SRB33:SRC33 TAX33:TAY33 TKT33:TKU33 TUP33:TUQ33 UEL33:UEM33 UOH33:UOI33 UYD33:UYE33 VHZ33:VIA33 VRV33:VRW33 WBR33:WBS33 WLN33:WLO33 WVJ33:WVK33 C13 IX18:IY18 ST18:SU18 ACP18:ACQ18 AML18:AMM18 AWH18:AWI18 BGD18:BGE18 BPZ18:BQA18 BZV18:BZW18 CJR18:CJS18 CTN18:CTO18 DDJ18:DDK18 DNF18:DNG18 DXB18:DXC18 EGX18:EGY18 EQT18:EQU18 FAP18:FAQ18 FKL18:FKM18 FUH18:FUI18 GED18:GEE18 GNZ18:GOA18 GXV18:GXW18 HHR18:HHS18 HRN18:HRO18 IBJ18:IBK18 ILF18:ILG18 IVB18:IVC18 JEX18:JEY18 JOT18:JOU18 JYP18:JYQ18 KIL18:KIM18 KSH18:KSI18 LCD18:LCE18 LLZ18:LMA18 LVV18:LVW18 MFR18:MFS18 MPN18:MPO18 MZJ18:MZK18 NJF18:NJG18 NTB18:NTC18 OCX18:OCY18 OMT18:OMU18 OWP18:OWQ18 PGL18:PGM18 PQH18:PQI18 QAD18:QAE18 QJZ18:QKA18 QTV18:QTW18 RDR18:RDS18 RNN18:RNO18 RXJ18:RXK18 SHF18:SHG18 SRB18:SRC18 TAX18:TAY18 TKT18:TKU18 TUP18:TUQ18 UEL18:UEM18 UOH18:UOI18 UYD18:UYE18 VHZ18:VIA18 VRV18:VRW18 WBR18:WBS18 WLN18:WLO18 WVJ18:WVK18 C18 IX28:IY28 ST28:SU28 ACP28:ACQ28 AML28:AMM28 AWH28:AWI28 BGD28:BGE28 BPZ28:BQA28 BZV28:BZW28 CJR28:CJS28 CTN28:CTO28 DDJ28:DDK28 DNF28:DNG28 DXB28:DXC28 EGX28:EGY28 EQT28:EQU28 FAP28:FAQ28 FKL28:FKM28 FUH28:FUI28 GED28:GEE28 GNZ28:GOA28 GXV28:GXW28 HHR28:HHS28 HRN28:HRO28 IBJ28:IBK28 ILF28:ILG28 IVB28:IVC28 JEX28:JEY28 JOT28:JOU28 JYP28:JYQ28 KIL28:KIM28 KSH28:KSI28 LCD28:LCE28 LLZ28:LMA28 LVV28:LVW28 MFR28:MFS28 MPN28:MPO28 MZJ28:MZK28 NJF28:NJG28 NTB28:NTC28 OCX28:OCY28 OMT28:OMU28 OWP28:OWQ28 PGL28:PGM28 PQH28:PQI28 QAD28:QAE28 QJZ28:QKA28 QTV28:QTW28 RDR28:RDS28 RNN28:RNO28 RXJ28:RXK28 SHF28:SHG28 SRB28:SRC28 TAX28:TAY28 TKT28:TKU28 TUP28:TUQ28 UEL28:UEM28 UOH28:UOI28 UYD28:UYE28 VHZ28:VIA28 VRV28:VRW28 WBR28:WBS28 WLN28:WLO28 WVJ28:WVK28 C43 IX43:IY43 ST43:SU43 ACP43:ACQ43 AML43:AMM43 AWH43:AWI43 BGD43:BGE43 BPZ43:BQA43 BZV43:BZW43 CJR43:CJS43 CTN43:CTO43 DDJ43:DDK43 DNF43:DNG43 DXB43:DXC43 EGX43:EGY43 EQT43:EQU43 FAP43:FAQ43 FKL43:FKM43 FUH43:FUI43 GED43:GEE43 GNZ43:GOA43 GXV43:GXW43 HHR43:HHS43 HRN43:HRO43 IBJ43:IBK43 ILF43:ILG43 IVB43:IVC43 JEX43:JEY43 JOT43:JOU43 JYP43:JYQ43 KIL43:KIM43 KSH43:KSI43 LCD43:LCE43 LLZ43:LMA43 LVV43:LVW43 MFR43:MFS43 MPN43:MPO43 MZJ43:MZK43 NJF43:NJG43 NTB43:NTC43 OCX43:OCY43 OMT43:OMU43 OWP43:OWQ43 PGL43:PGM43 PQH43:PQI43 QAD43:QAE43 QJZ43:QKA43 QTV43:QTW43 RDR43:RDS43 RNN43:RNO43 RXJ43:RXK43 SHF43:SHG43 SRB43:SRC43 TAX43:TAY43 TKT43:TKU43 TUP43:TUQ43 UEL43:UEM43 UOH43:UOI43 UYD43:UYE43 VHZ43:VIA43 VRV43:VRW43 WBR43:WBS43 WLN43:WLO43 C33"/>
    <dataValidation allowBlank="1" showInputMessage="1" showErrorMessage="1" promptTitle="Cantidad" prompt="Registre en formato número la cantidad a contratar de acuerdo a la columna anterior._x000a__x000a_Si son contratos de Prestación de Servicios se deben registrar uno a uno con su respectivo objeto contractual. " sqref="WLP43 IZ13:IZ14 SV13:SV14 ACR13:ACR14 AMN13:AMN14 AWJ13:AWJ14 BGF13:BGF14 BQB13:BQB14 BZX13:BZX14 CJT13:CJT14 CTP13:CTP14 DDL13:DDL14 DNH13:DNH14 DXD13:DXD14 EGZ13:EGZ14 EQV13:EQV14 FAR13:FAR14 FKN13:FKN14 FUJ13:FUJ14 GEF13:GEF14 GOB13:GOB14 GXX13:GXX14 HHT13:HHT14 HRP13:HRP14 IBL13:IBL14 ILH13:ILH14 IVD13:IVD14 JEZ13:JEZ14 JOV13:JOV14 JYR13:JYR14 KIN13:KIN14 KSJ13:KSJ14 LCF13:LCF14 LMB13:LMB14 LVX13:LVX14 MFT13:MFT14 MPP13:MPP14 MZL13:MZL14 NJH13:NJH14 NTD13:NTD14 OCZ13:OCZ14 OMV13:OMV14 OWR13:OWR14 PGN13:PGN14 PQJ13:PQJ14 QAF13:QAF14 QKB13:QKB14 QTX13:QTX14 RDT13:RDT14 RNP13:RNP14 RXL13:RXL14 SHH13:SHH14 SRD13:SRD14 TAZ13:TAZ14 TKV13:TKV14 TUR13:TUR14 UEN13:UEN14 UOJ13:UOJ14 UYF13:UYF14 VIB13:VIB14 VRX13:VRX14 WBT13:WBT14 WLP13:WLP14 WVL13:WVL14 D28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D13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18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WVL43 IZ43 SV43 ACR43 AMN43 AWJ43 BGF43 BQB43 BZX43 CJT43 CTP43 DDL43 DNH43 DXD43 EGZ43 EQV43 FAR43 FKN43 FUJ43 GEF43 GOB43 GXX43 HHT43 HRP43 IBL43 ILH43 IVD43 JEZ43 JOV43 JYR43 KIN43 KSJ43 LCF43 LMB43 LVX43 MFT43 MPP43 MZL43 NJH43 NTD43 OCZ43 OMV43 OWR43 PGN43 PQJ43 QAF43 QKB43 QTX43 RDT43 RNP43 RXL43 SHH43 SRD43 TAZ43 TKV43 TUR43 UEN43 UOJ43 UYF43 VIB43 VRX43 WBT43 D33"/>
    <dataValidation allowBlank="1" showInputMessage="1" showErrorMessage="1" promptTitle="Mes Estimado de inicio - proceso" prompt="Despliegue el listado y seleccione el mes en el que se espera iniciar el proceso contractual."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WLQ43 JA13:JA14 SW13:SW14 ACS13:ACS14 AMO13:AMO14 AWK13:AWK14 BGG13:BGG14 BQC13:BQC14 BZY13:BZY14 CJU13:CJU14 CTQ13:CTQ14 DDM13:DDM14 DNI13:DNI14 DXE13:DXE14 EHA13:EHA14 EQW13:EQW14 FAS13:FAS14 FKO13:FKO14 FUK13:FUK14 GEG13:GEG14 GOC13:GOC14 GXY13:GXY14 HHU13:HHU14 HRQ13:HRQ14 IBM13:IBM14 ILI13:ILI14 IVE13:IVE14 JFA13:JFA14 JOW13:JOW14 JYS13:JYS14 KIO13:KIO14 KSK13:KSK14 LCG13:LCG14 LMC13:LMC14 LVY13:LVY14 MFU13:MFU14 MPQ13:MPQ14 MZM13:MZM14 NJI13:NJI14 NTE13:NTE14 ODA13:ODA14 OMW13:OMW14 OWS13:OWS14 PGO13:PGO14 PQK13:PQK14 QAG13:QAG14 QKC13:QKC14 QTY13:QTY14 RDU13:RDU14 RNQ13:RNQ14 RXM13:RXM14 SHI13:SHI14 SRE13:SRE14 TBA13:TBA14 TKW13:TKW14 TUS13:TUS14 UEO13:UEO14 UOK13:UOK14 UYG13:UYG14 VIC13:VIC14 VRY13:VRY14 WBU13:WBU14 WLQ13:WLQ14 WVM13:WVM14 E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E28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WVM43 JA43 SW43 ACS43 AMO43 AWK43 BGG43 BQC43 BZY43 CJU43 CTQ43 DDM43 DNI43 DXE43 EHA43 EQW43 FAS43 FKO43 FUK43 GEG43 GOC43 GXY43 HHU43 HRQ43 IBM43 ILI43 IVE43 JFA43 JOW43 JYS43 KIO43 KSK43 LCG43 LMC43 LVY43 MFU43 MPQ43 MZM43 NJI43 NTE43 ODA43 OMW43 OWS43 PGO43 PQK43 QAG43 QKC43 QTY43 RDU43 RNQ43 RXM43 SHI43 SRE43 TBA43 TKW43 TUS43 UEO43 UOK43 UYG43 VIC43 VRY43 WBU43 E13"/>
    <dataValidation allowBlank="1" showInputMessage="1" showErrorMessage="1" errorTitle="Mes de registro" error="Despliegue el listado y seleccione el mes en el que se espera realizar el registro del contrato" promptTitle="Mes de registro contrato" prompt="Despliegue el listado y seleccione el mes en el que se espera realizar el registro del contrato" sqref="WLS43 JC13:JC14 SY13:SY14 ACU13:ACU14 AMQ13:AMQ14 AWM13:AWM14 BGI13:BGI14 BQE13:BQE14 CAA13:CAA14 CJW13:CJW14 CTS13:CTS14 DDO13:DDO14 DNK13:DNK14 DXG13:DXG14 EHC13:EHC14 EQY13:EQY14 FAU13:FAU14 FKQ13:FKQ14 FUM13:FUM14 GEI13:GEI14 GOE13:GOE14 GYA13:GYA14 HHW13:HHW14 HRS13:HRS14 IBO13:IBO14 ILK13:ILK14 IVG13:IVG14 JFC13:JFC14 JOY13:JOY14 JYU13:JYU14 KIQ13:KIQ14 KSM13:KSM14 LCI13:LCI14 LME13:LME14 LWA13:LWA14 MFW13:MFW14 MPS13:MPS14 MZO13:MZO14 NJK13:NJK14 NTG13:NTG14 ODC13:ODC14 OMY13:OMY14 OWU13:OWU14 PGQ13:PGQ14 PQM13:PQM14 QAI13:QAI14 QKE13:QKE14 QUA13:QUA14 RDW13:RDW14 RNS13:RNS14 RXO13:RXO14 SHK13:SHK14 SRG13:SRG14 TBC13:TBC14 TKY13:TKY14 TUU13:TUU14 UEQ13:UEQ14 UOM13:UOM14 UYI13:UYI14 VIE13:VIE14 VSA13:VSA14 WBW13:WBW14 WLS13:WLS14 WVO13:WVO14 G33 JC33 SY33 ACU33 AMQ33 AWM33 BGI33 BQE33 CAA33 CJW33 CTS33 DDO33 DNK33 DXG33 EHC33 EQY33 FAU33 FKQ33 FUM33 GEI33 GOE33 GYA33 HHW33 HRS33 IBO33 ILK33 IVG33 JFC33 JOY33 JYU33 KIQ33 KSM33 LCI33 LME33 LWA33 MFW33 MPS33 MZO33 NJK33 NTG33 ODC33 OMY33 OWU33 PGQ33 PQM33 QAI33 QKE33 QUA33 RDW33 RNS33 RXO33 SHK33 SRG33 TBC33 TKY33 TUU33 UEQ33 UOM33 UYI33 VIE33 VSA33 WBW33 WLS33 WVO33 G18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G28 JC28 SY28 ACU28 AMQ28 AWM28 BGI28 BQE28 CAA28 CJW28 CTS28 DDO28 DNK28 DXG28 EHC28 EQY28 FAU28 FKQ28 FUM28 GEI28 GOE28 GYA28 HHW28 HRS28 IBO28 ILK28 IVG28 JFC28 JOY28 JYU28 KIQ28 KSM28 LCI28 LME28 LWA28 MFW28 MPS28 MZO28 NJK28 NTG28 ODC28 OMY28 OWU28 PGQ28 PQM28 QAI28 QKE28 QUA28 RDW28 RNS28 RXO28 SHK28 SRG28 TBC28 TKY28 TUU28 UEQ28 UOM28 UYI28 VIE28 VSA28 WBW28 WLS28 WVO28 WVO43 JC43 SY43 ACU43 AMQ43 AWM43 BGI43 BQE43 CAA43 CJW43 CTS43 DDO43 DNK43 DXG43 EHC43 EQY43 FAU43 FKQ43 FUM43 GEI43 GOE43 GYA43 HHW43 HRS43 IBO43 ILK43 IVG43 JFC43 JOY43 JYU43 KIQ43 KSM43 LCI43 LME43 LWA43 MFW43 MPS43 MZO43 NJK43 NTG43 ODC43 OMY43 OWU43 PGQ43 PQM43 QAI43 QKE43 QUA43 RDW43 RNS43 RXO43 SHK43 SRG43 TBC43 TKY43 TUU43 UEQ43 UOM43 UYI43 VIE43 VSA43 WBW43 G13"/>
    <dataValidation allowBlank="1" showInputMessage="1" showErrorMessage="1" promptTitle="Duración estimada del contrato" prompt="Número de meses_x000a_Cuando se trate de una fracción de mes, por favor indique la equivalencia en meses. Por ejemplo 2 meses 20 días =_x000a__x000a_60 días (2 meses) + 20 días = 80 días_x000a_80 días / 30 días =2,7 meses" sqref="WLT43 JD13:JD14 SZ13:SZ14 ACV13:ACV14 AMR13:AMR14 AWN13:AWN14 BGJ13:BGJ14 BQF13:BQF14 CAB13:CAB14 CJX13:CJX14 CTT13:CTT14 DDP13:DDP14 DNL13:DNL14 DXH13:DXH14 EHD13:EHD14 EQZ13:EQZ14 FAV13:FAV14 FKR13:FKR14 FUN13:FUN14 GEJ13:GEJ14 GOF13:GOF14 GYB13:GYB14 HHX13:HHX14 HRT13:HRT14 IBP13:IBP14 ILL13:ILL14 IVH13:IVH14 JFD13:JFD14 JOZ13:JOZ14 JYV13:JYV14 KIR13:KIR14 KSN13:KSN14 LCJ13:LCJ14 LMF13:LMF14 LWB13:LWB14 MFX13:MFX14 MPT13:MPT14 MZP13:MZP14 NJL13:NJL14 NTH13:NTH14 ODD13:ODD14 OMZ13:OMZ14 OWV13:OWV14 PGR13:PGR14 PQN13:PQN14 QAJ13:QAJ14 QKF13:QKF14 QUB13:QUB14 RDX13:RDX14 RNT13:RNT14 RXP13:RXP14 SHL13:SHL14 SRH13:SRH14 TBD13:TBD14 TKZ13:TKZ14 TUV13:TUV14 UER13:UER14 UON13:UON14 UYJ13:UYJ14 VIF13:VIF14 VSB13:VSB14 WBX13:WBX14 WLT13:WLT14 WVP13:WVP14 H28 JD33 SZ33 ACV33 AMR33 AWN33 BGJ33 BQF33 CAB33 CJX33 CTT33 DDP33 DNL33 DXH33 EHD33 EQZ33 FAV33 FKR33 FUN33 GEJ33 GOF33 GYB33 HHX33 HRT33 IBP33 ILL33 IVH33 JFD33 JOZ33 JYV33 KIR33 KSN33 LCJ33 LMF33 LWB33 MFX33 MPT33 MZP33 NJL33 NTH33 ODD33 OMZ33 OWV33 PGR33 PQN33 QAJ33 QKF33 QUB33 RDX33 RNT33 RXP33 SHL33 SRH33 TBD33 TKZ33 TUV33 UER33 UON33 UYJ33 VIF33 VSB33 WBX33 WLT33 WVP33 WVP43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1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33 JD43 SZ43 ACV43 AMR43 AWN43 BGJ43 BQF43 CAB43 CJX43 CTT43 DDP43 DNL43 DXH43 EHD43 EQZ43 FAV43 FKR43 FUN43 GEJ43 GOF43 GYB43 HHX43 HRT43 IBP43 ILL43 IVH43 JFD43 JOZ43 JYV43 KIR43 KSN43 LCJ43 LMF43 LWB43 MFX43 MPT43 MZP43 NJL43 NTH43 ODD43 OMZ43 OWV43 PGR43 PQN43 QAJ43 QKF43 QUB43 RDX43 RNT43 RXP43 SHL43 SRH43 TBD43 TKZ43 TUV43 UER43 UON43 UYJ43 VIF43 VSB43 WBX43"/>
    <dataValidation allowBlank="1" showInputMessage="1" showErrorMessage="1" promptTitle="Modalidad_de_selección " prompt="Despliegue la flecha y seleccione la Modalidad de selección de acuerdo con la contratación a realizar." sqref="WLU43 JE13:JE14 TA13:TA14 ACW13:ACW14 AMS13:AMS14 AWO13:AWO14 BGK13:BGK14 BQG13:BQG14 CAC13:CAC14 CJY13:CJY14 CTU13:CTU14 DDQ13:DDQ14 DNM13:DNM14 DXI13:DXI14 EHE13:EHE14 ERA13:ERA14 FAW13:FAW14 FKS13:FKS14 FUO13:FUO14 GEK13:GEK14 GOG13:GOG14 GYC13:GYC14 HHY13:HHY14 HRU13:HRU14 IBQ13:IBQ14 ILM13:ILM14 IVI13:IVI14 JFE13:JFE14 JPA13:JPA14 JYW13:JYW14 KIS13:KIS14 KSO13:KSO14 LCK13:LCK14 LMG13:LMG14 LWC13:LWC14 MFY13:MFY14 MPU13:MPU14 MZQ13:MZQ14 NJM13:NJM14 NTI13:NTI14 ODE13:ODE14 ONA13:ONA14 OWW13:OWW14 PGS13:PGS14 PQO13:PQO14 QAK13:QAK14 QKG13:QKG14 QUC13:QUC14 RDY13:RDY14 RNU13:RNU14 RXQ13:RXQ14 SHM13:SHM14 SRI13:SRI14 TBE13:TBE14 TLA13:TLA14 TUW13:TUW14 UES13:UES14 UOO13:UOO14 UYK13:UYK14 VIG13:VIG14 VSC13:VSC14 WBY13:WBY14 WLU13:WLU14 WVQ13:WVQ14 I33 JE33 TA33 ACW33 AMS33 AWO33 BGK33 BQG33 CAC33 CJY33 CTU33 DDQ33 DNM33 DXI33 EHE33 ERA33 FAW33 FKS33 FUO33 GEK33 GOG33 GYC33 HHY33 HRU33 IBQ33 ILM33 IVI33 JFE33 JPA33 JYW33 KIS33 KSO33 LCK33 LMG33 LWC33 MFY33 MPU33 MZQ33 NJM33 NTI33 ODE33 ONA33 OWW33 PGS33 PQO33 QAK33 QKG33 QUC33 RDY33 RNU33 RXQ33 SHM33 SRI33 TBE33 TLA33 TUW33 UES33 UOO33 UYK33 VIG33 VSC33 WBY33 WLU33 WVQ33 I18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I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WVQ43 JE43 TA43 ACW43 AMS43 AWO43 BGK43 BQG43 CAC43 CJY43 CTU43 DDQ43 DNM43 DXI43 EHE43 ERA43 FAW43 FKS43 FUO43 GEK43 GOG43 GYC43 HHY43 HRU43 IBQ43 ILM43 IVI43 JFE43 JPA43 JYW43 KIS43 KSO43 LCK43 LMG43 LWC43 MFY43 MPU43 MZQ43 NJM43 NTI43 ODE43 ONA43 OWW43 PGS43 PQO43 QAK43 QKG43 QUC43 RDY43 RNU43 RXQ43 SHM43 SRI43 TBE43 TLA43 TUW43 UES43 UOO43 UYK43 VIG43 VSC43 WBY43 I13"/>
    <dataValidation allowBlank="1" showInputMessage="1" showErrorMessage="1" promptTitle="Producto incluido en PA" prompt="Indique con una X en la opción correspondiente, si el producto está incluido en el Plan de Acción." sqref="WVR10:WVT11 JF10:JH11 TB10:TD11 ACX10:ACZ11 AMT10:AMV11 AWP10:AWR11 BGL10:BGN11 BQH10:BQJ11 CAD10:CAF11 CJZ10:CKB11 CTV10:CTX11 DDR10:DDT11 DNN10:DNP11 DXJ10:DXL11 EHF10:EHH11 ERB10:ERD11 FAX10:FAZ11 FKT10:FKV11 FUP10:FUR11 GEL10:GEN11 GOH10:GOJ11 GYD10:GYF11 HHZ10:HIB11 HRV10:HRX11 IBR10:IBT11 ILN10:ILP11 IVJ10:IVL11 JFF10:JFH11 JPB10:JPD11 JYX10:JYZ11 KIT10:KIV11 KSP10:KSR11 LCL10:LCN11 LMH10:LMJ11 LWD10:LWF11 MFZ10:MGB11 MPV10:MPX11 MZR10:MZT11 NJN10:NJP11 NTJ10:NTL11 ODF10:ODH11 ONB10:OND11 OWX10:OWZ11 PGT10:PGV11 PQP10:PQR11 QAL10:QAN11 QKH10:QKJ11 QUD10:QUF11 RDZ10:REB11 RNV10:RNX11 RXR10:RXT11 SHN10:SHP11 SRJ10:SRL11 TBF10:TBH11 TLB10:TLD11 TUX10:TUZ11 UET10:UEV11 UOP10:UOR11 UYL10:UYN11 VIH10:VIJ11 VSD10:VSF11 WBZ10:WCB11 WLV10:WLX11 WVR25:WVT26 JF25:JH26 TB25:TD26 ACX25:ACZ26 AMT25:AMV26 AWP25:AWR26 BGL25:BGN26 BQH25:BQJ26 CAD25:CAF26 CJZ25:CKB26 CTV25:CTX26 DDR25:DDT26 DNN25:DNP26 DXJ25:DXL26 EHF25:EHH26 ERB25:ERD26 FAX25:FAZ26 FKT25:FKV26 FUP25:FUR26 GEL25:GEN26 GOH25:GOJ26 GYD25:GYF26 HHZ25:HIB26 HRV25:HRX26 IBR25:IBT26 ILN25:ILP26 IVJ25:IVL26 JFF25:JFH26 JPB25:JPD26 JYX25:JYZ26 KIT25:KIV26 KSP25:KSR26 LCL25:LCN26 LMH25:LMJ26 LWD25:LWF26 MFZ25:MGB26 MPV25:MPX26 MZR25:MZT26 NJN25:NJP26 NTJ25:NTL26 ODF25:ODH26 ONB25:OND26 OWX25:OWZ26 PGT25:PGV26 PQP25:PQR26 QAL25:QAN26 QKH25:QKJ26 QUD25:QUF26 RDZ25:REB26 RNV25:RNX26 RXR25:RXT26 SHN25:SHP26 SRJ25:SRL26 TBF25:TBH26 TLB25:TLD26 TUX25:TUZ26 UET25:UEV26 UOP25:UOR26 UYL25:UYN26 VIH25:VIJ26 VSD25:VSF26 WBZ25:WCB26 WLV25:WLX26"/>
    <dataValidation type="list" allowBlank="1" showInputMessage="1" showErrorMessage="1" sqref="VSD34:VSD35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JF19:JF20 TB19:TB20 ACX19:ACX20 AMT19:AMT20 AWP19:AWP20 BGL19:BGL20 BQH19:BQH20 CAD19:CAD20 CJZ19:CJZ20 CTV19:CTV20 DDR19:DDR20 DNN19:DNN20 DXJ19:DXJ20 EHF19:EHF20 ERB19:ERB20 FAX19:FAX20 FKT19:FKT20 FUP19:FUP20 GEL19:GEL20 GOH19:GOH20 GYD19:GYD20 HHZ19:HHZ20 HRV19:HRV20 IBR19:IBR20 ILN19:ILN20 IVJ19:IVJ20 JFF19:JFF20 JPB19:JPB20 JYX19:JYX20 KIT19:KIT20 KSP19:KSP20 LCL19:LCL20 LMH19:LMH20 LWD19:LWD20 MFZ19:MFZ20 MPV19:MPV20 MZR19:MZR20 NJN19:NJN20 NTJ19:NTJ20 ODF19:ODF20 ONB19:ONB20 OWX19:OWX20 PGT19:PGT20 PQP19:PQP20 QAL19:QAL20 QKH19:QKH20 QUD19:QUD20 RDZ19:RDZ20 RNV19:RNV20 RXR19:RXR20 SHN19:SHN20 SRJ19:SRJ20 TBF19:TBF20 TLB19:TLB20 TUX19:TUX20 UET19:UET20 UOP19:UOP20 UYL19:UYL20 VIH19:VIH20 VSD19:VSD20 WBZ19:WBZ20 WLV19:WLV20 WVR19:WVR20 WBZ34:WBZ35 WLV34:WLV35 JF29:JF30 TB29:TB30 ACX29:ACX30 AMT29:AMT30 AWP29:AWP30 BGL29:BGL30 BQH29:BQH30 CAD29:CAD30 CJZ29:CJZ30 CTV29:CTV30 DDR29:DDR30 DNN29:DNN30 DXJ29:DXJ30 EHF29:EHF30 ERB29:ERB30 FAX29:FAX30 FKT29:FKT30 FUP29:FUP30 GEL29:GEL30 GOH29:GOH30 GYD29:GYD30 HHZ29:HHZ30 HRV29:HRV30 IBR29:IBR30 ILN29:ILN30 IVJ29:IVJ30 JFF29:JFF30 JPB29:JPB30 JYX29:JYX30 KIT29:KIT30 KSP29:KSP30 LCL29:LCL30 LMH29:LMH30 LWD29:LWD30 MFZ29:MFZ30 MPV29:MPV30 MZR29:MZR30 NJN29:NJN30 NTJ29:NTJ30 ODF29:ODF30 ONB29:ONB30 OWX29:OWX30 PGT29:PGT30 PQP29:PQP30 QAL29:QAL30 QKH29:QKH30 QUD29:QUD30 RDZ29:RDZ30 RNV29:RNV30 RXR29:RXR30 SHN29:SHN30 SRJ29:SRJ30 TBF29:TBF30 TLB29:TLB30 TUX29:TUX30 UET29:UET30 UOP29:UOP30 UYL29:UYL30 VIH29:VIH30 VSD29:VSD30 WBZ29:WBZ30 WLV29:WLV30 WVR29:WVR30 WVR34:WVR35 JF34:JF35 TB34:TB35 ACX34:ACX35 AMT34:AMT35 AWP34:AWP35 BGL34:BGL35 BQH34:BQH35 CAD34:CAD35 CJZ34:CJZ35 CTV34:CTV35 DDR34:DDR35 DNN34:DNN35 DXJ34:DXJ35 EHF34:EHF35 ERB34:ERB35 FAX34:FAX35 FKT34:FKT35 FUP34:FUP35 GEL34:GEL35 GOH34:GOH35 GYD34:GYD35 HHZ34:HHZ35 HRV34:HRV35 IBR34:IBR35 ILN34:ILN35 IVJ34:IVJ35 JFF34:JFF35 JPB34:JPB35 JYX34:JYX35 KIT34:KIT35 KSP34:KSP35 LCL34:LCL35 LMH34:LMH35 LWD34:LWD35 MFZ34:MFZ35 MPV34:MPV35 MZR34:MZR35 NJN34:NJN35 NTJ34:NTJ35 ODF34:ODF35 ONB34:ONB35 OWX34:OWX35 PGT34:PGT35 PQP34:PQP35 QAL34:QAL35 QKH34:QKH35 QUD34:QUD35 RDZ34:RDZ35 RNV34:RNV35 RXR34:RXR35 SHN34:SHN35 SRJ34:SRJ35 TBF34:TBF35 TLB34:TLB35 TUX34:TUX35 UET34:UET35 UOP34:UOP35 UYL34:UYL35 VIH34:VIH35 VSD44:VSD45 WBZ44:WBZ45 WLV44:WLV45 WVR44:WVR45 JF44:JF45 TB44:TB45 ACX44:ACX45 AMT44:AMT45 AWP44:AWP45 BGL44:BGL45 BQH44:BQH45 CAD44:CAD45 CJZ44:CJZ45 CTV44:CTV45 DDR44:DDR45 DNN44:DNN45 DXJ44:DXJ45 EHF44:EHF45 ERB44:ERB45 FAX44:FAX45 FKT44:FKT45 FUP44:FUP45 GEL44:GEL45 GOH44:GOH45 GYD44:GYD45 HHZ44:HHZ45 HRV44:HRV45 IBR44:IBR45 ILN44:ILN45 IVJ44:IVJ45 JFF44:JFF45 JPB44:JPB45 JYX44:JYX45 KIT44:KIT45 KSP44:KSP45 LCL44:LCL45 LMH44:LMH45 LWD44:LWD45 MFZ44:MFZ45 MPV44:MPV45 MZR44:MZR45 NJN44:NJN45 NTJ44:NTJ45 ODF44:ODF45 ONB44:ONB45 OWX44:OWX45 PGT44:PGT45 PQP44:PQP45 QAL44:QAL45 QKH44:QKH45 QUD44:QUD45 RDZ44:RDZ45 RNV44:RNV45 RXR44:RXR45 SHN44:SHN45 SRJ44:SRJ45 TBF44:TBF45 TLB44:TLB45 TUX44:TUX45 UET44:UET45 UOP44:UOP45 UYL44:UYL45 VIH44:VIH45">
      <formula1>Fuente_de_los_recursos</formula1>
    </dataValidation>
    <dataValidation type="list" allowBlank="1" showInputMessage="1" showErrorMessage="1" sqref="WLU34:WLU35 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JE19:JE20 TA19:TA20 ACW19:ACW20 AMS19:AMS20 AWO19:AWO20 BGK19:BGK20 BQG19:BQG20 CAC19:CAC20 CJY19:CJY20 CTU19:CTU20 DDQ19:DDQ20 DNM19:DNM20 DXI19:DXI20 EHE19:EHE20 ERA19:ERA20 FAW19:FAW20 FKS19:FKS20 FUO19:FUO20 GEK19:GEK20 GOG19:GOG20 GYC19:GYC20 HHY19:HHY20 HRU19:HRU20 IBQ19:IBQ20 ILM19:ILM20 IVI19:IVI20 JFE19:JFE20 JPA19:JPA20 JYW19:JYW20 KIS19:KIS20 KSO19:KSO20 LCK19:LCK20 LMG19:LMG20 LWC19:LWC20 MFY19:MFY20 MPU19:MPU20 MZQ19:MZQ20 NJM19:NJM20 NTI19:NTI20 ODE19:ODE20 ONA19:ONA20 OWW19:OWW20 PGS19:PGS20 PQO19:PQO20 QAK19:QAK20 QKG19:QKG20 QUC19:QUC20 RDY19:RDY20 RNU19:RNU20 RXQ19:RXQ20 SHM19:SHM20 SRI19:SRI20 TBE19:TBE20 TLA19:TLA20 TUW19:TUW20 UES19:UES20 UOO19:UOO20 UYK19:UYK20 VIG19:VIG20 VSC19:VSC20 WBY19:WBY20 WLU19:WLU20 WVQ19:WVQ20 WVQ34:WVQ35 WBY34:WBY35 JE29:JE30 TA29:TA30 ACW29:ACW30 AMS29:AMS30 AWO29:AWO30 BGK29:BGK30 BQG29:BQG30 CAC29:CAC30 CJY29:CJY30 CTU29:CTU30 DDQ29:DDQ30 DNM29:DNM30 DXI29:DXI30 EHE29:EHE30 ERA29:ERA30 FAW29:FAW30 FKS29:FKS30 FUO29:FUO30 GEK29:GEK30 GOG29:GOG30 GYC29:GYC30 HHY29:HHY30 HRU29:HRU30 IBQ29:IBQ30 ILM29:ILM30 IVI29:IVI30 JFE29:JFE30 JPA29:JPA30 JYW29:JYW30 KIS29:KIS30 KSO29:KSO30 LCK29:LCK30 LMG29:LMG30 LWC29:LWC30 MFY29:MFY30 MPU29:MPU30 MZQ29:MZQ30 NJM29:NJM30 NTI29:NTI30 ODE29:ODE30 ONA29:ONA30 OWW29:OWW30 PGS29:PGS30 PQO29:PQO30 QAK29:QAK30 QKG29:QKG30 QUC29:QUC30 RDY29:RDY30 RNU29:RNU30 RXQ29:RXQ30 SHM29:SHM30 SRI29:SRI30 TBE29:TBE30 TLA29:TLA30 TUW29:TUW30 UES29:UES30 UOO29:UOO30 UYK29:UYK30 VIG29:VIG30 VSC29:VSC30 WBY29:WBY30 WLU29:WLU30 WVQ29:WVQ30 VSC34:VSC35 JE34:JE35 TA34:TA35 ACW34:ACW35 AMS34:AMS35 AWO34:AWO35 BGK34:BGK35 BQG34:BQG35 CAC34:CAC35 CJY34:CJY35 CTU34:CTU35 DDQ34:DDQ35 DNM34:DNM35 DXI34:DXI35 EHE34:EHE35 ERA34:ERA35 FAW34:FAW35 FKS34:FKS35 FUO34:FUO35 GEK34:GEK35 GOG34:GOG35 GYC34:GYC35 HHY34:HHY35 HRU34:HRU35 IBQ34:IBQ35 ILM34:ILM35 IVI34:IVI35 JFE34:JFE35 JPA34:JPA35 JYW34:JYW35 KIS34:KIS35 KSO34:KSO35 LCK34:LCK35 LMG34:LMG35 LWC34:LWC35 MFY34:MFY35 MPU34:MPU35 MZQ34:MZQ35 NJM34:NJM35 NTI34:NTI35 ODE34:ODE35 ONA34:ONA35 OWW34:OWW35 PGS34:PGS35 PQO34:PQO35 QAK34:QAK35 QKG34:QKG35 QUC34:QUC35 RDY34:RDY35 RNU34:RNU35 RXQ34:RXQ35 SHM34:SHM35 SRI34:SRI35 TBE34:TBE35 TLA34:TLA35 TUW34:TUW35 UES34:UES35 UOO34:UOO35 UYK34:UYK35 VIG34:VIG35 WLU44:WLU45 WVQ44:WVQ45 WBY44:WBY45 VSC44:VSC45 JE44:JE45 TA44:TA45 ACW44:ACW45 AMS44:AMS45 AWO44:AWO45 BGK44:BGK45 BQG44:BQG45 CAC44:CAC45 CJY44:CJY45 CTU44:CTU45 DDQ44:DDQ45 DNM44:DNM45 DXI44:DXI45 EHE44:EHE45 ERA44:ERA45 FAW44:FAW45 FKS44:FKS45 FUO44:FUO45 GEK44:GEK45 GOG44:GOG45 GYC44:GYC45 HHY44:HHY45 HRU44:HRU45 IBQ44:IBQ45 ILM44:ILM45 IVI44:IVI45 JFE44:JFE45 JPA44:JPA45 JYW44:JYW45 KIS44:KIS45 KSO44:KSO45 LCK44:LCK45 LMG44:LMG45 LWC44:LWC45 MFY44:MFY45 MPU44:MPU45 MZQ44:MZQ45 NJM44:NJM45 NTI44:NTI45 ODE44:ODE45 ONA44:ONA45 OWW44:OWW45 PGS44:PGS45 PQO44:PQO45 QAK44:QAK45 QKG44:QKG45 QUC44:QUC45 RDY44:RDY45 RNU44:RNU45 RXQ44:RXQ45 SHM44:SHM45 SRI44:SRI45 TBE44:TBE45 TLA44:TLA45 TUW44:TUW45 UES44:UES45 UOO44:UOO45 UYK44:UYK45 VIG44:VIG45">
      <formula1>Modalidad_de_selección</formula1>
    </dataValidation>
    <dataValidation allowBlank="1" showInputMessage="1" showErrorMessage="1" promptTitle="Valor estimado en la vigencia" prompt="Registre el valor del contrato durante la vigencia en curso" sqref="WVT43 JH13:JH14 TD13:TD14 ACZ13:ACZ14 AMV13:AMV14 AWR13:AWR14 BGN13:BGN14 BQJ13:BQJ14 CAF13:CAF14 CKB13:CKB14 CTX13:CTX14 DDT13:DDT14 DNP13:DNP14 DXL13:DXL14 EHH13:EHH14 ERD13:ERD14 FAZ13:FAZ14 FKV13:FKV14 FUR13:FUR14 GEN13:GEN14 GOJ13:GOJ14 GYF13:GYF14 HIB13:HIB14 HRX13:HRX14 IBT13:IBT14 ILP13:ILP14 IVL13:IVL14 JFH13:JFH14 JPD13:JPD14 JYZ13:JYZ14 KIV13:KIV14 KSR13:KSR14 LCN13:LCN14 LMJ13:LMJ14 LWF13:LWF14 MGB13:MGB14 MPX13:MPX14 MZT13:MZT14 NJP13:NJP14 NTL13:NTL14 ODH13:ODH14 OND13:OND14 OWZ13:OWZ14 PGV13:PGV14 PQR13:PQR14 QAN13:QAN14 QKJ13:QKJ14 QUF13:QUF14 REB13:REB14 RNX13:RNX14 RXT13:RXT14 SHP13:SHP14 SRL13:SRL14 TBH13:TBH14 TLD13:TLD14 TUZ13:TUZ14 UEV13:UEV14 UOR13:UOR14 UYN13:UYN14 VIJ13:VIJ14 VSF13:VSF14 WCB13:WCB14 WLX13:WLX14 WVT13:WVT14 L33 JH33 TD33 ACZ33 AMV33 AWR33 BGN33 BQJ33 CAF33 CKB33 CTX33 DDT33 DNP33 DXL33 EHH33 ERD33 FAZ33 FKV33 FUR33 GEN33 GOJ33 GYF33 HIB33 HRX33 IBT33 ILP33 IVL33 JFH33 JPD33 JYZ33 KIV33 KSR33 LCN33 LMJ33 LWF33 MGB33 MPX33 MZT33 NJP33 NTL33 ODH33 OND33 OWZ33 PGV33 PQR33 QAN33 QKJ33 QUF33 REB33 RNX33 RXT33 SHP33 SRL33 TBH33 TLD33 TUZ33 UEV33 UOR33 UYN33 VIJ33 VSF33 WCB33 WLX33 WVT33 L18 JH18 TD18 ACZ18 AMV18 AWR18 BGN18 BQJ18 CAF18 CKB18 CTX18 DDT18 DNP18 DXL18 EHH18 ERD18 FAZ18 FKV18 FUR18 GEN18 GOJ18 GYF18 HIB18 HRX18 IBT18 ILP18 IVL18 JFH18 JPD18 JYZ18 KIV18 KSR18 LCN18 LMJ18 LWF18 MGB18 MPX18 MZT18 NJP18 NTL18 ODH18 OND18 OWZ18 PGV18 PQR18 QAN18 QKJ18 QUF18 REB18 RNX18 RXT18 SHP18 SRL18 TBH18 TLD18 TUZ18 UEV18 UOR18 UYN18 VIJ18 VSF18 WCB18 WLX18 WVT18 L28 JH28 TD28 ACZ28 AMV28 AWR28 BGN28 BQJ28 CAF28 CKB28 CTX28 DDT28 DNP28 DXL28 EHH28 ERD28 FAZ28 FKV28 FUR28 GEN28 GOJ28 GYF28 HIB28 HRX28 IBT28 ILP28 IVL28 JFH28 JPD28 JYZ28 KIV28 KSR28 LCN28 LMJ28 LWF28 MGB28 MPX28 MZT28 NJP28 NTL28 ODH28 OND28 OWZ28 PGV28 PQR28 QAN28 QKJ28 QUF28 REB28 RNX28 RXT28 SHP28 SRL28 TBH28 TLD28 TUZ28 UEV28 UOR28 UYN28 VIJ28 VSF28 WCB28 WLX28 WVT28 L43 JH43 TD43 ACZ43 AMV43 AWR43 BGN43 BQJ43 CAF43 CKB43 CTX43 DDT43 DNP43 DXL43 EHH43 ERD43 FAZ43 FKV43 FUR43 GEN43 GOJ43 GYF43 HIB43 HRX43 IBT43 ILP43 IVL43 JFH43 JPD43 JYZ43 KIV43 KSR43 LCN43 LMJ43 LWF43 MGB43 MPX43 MZT43 NJP43 NTL43 ODH43 OND43 OWZ43 PGV43 PQR43 QAN43 QKJ43 QUF43 REB43 RNX43 RXT43 SHP43 SRL43 TBH43 TLD43 TUZ43 UEV43 UOR43 UYN43 VIJ43 VSF43 WCB43 WLX43"/>
    <dataValidation type="list" allowBlank="1" showInputMessage="1" showErrorMessage="1" sqref="WLY34:WLY35 JI15 TE15 ADA15 AMW15 AWS15 BGO15 BQK15 CAG15 CKC15 CTY15 DDU15 DNQ15 DXM15 EHI15 ERE15 FBA15 FKW15 FUS15 GEO15 GOK15 GYG15 HIC15 HRY15 IBU15 ILQ15 IVM15 JFI15 JPE15 JZA15 KIW15 KSS15 LCO15 LMK15 LWG15 MGC15 MPY15 MZU15 NJQ15 NTM15 ODI15 ONE15 OXA15 PGW15 PQS15 QAO15 QKK15 QUG15 REC15 RNY15 RXU15 SHQ15 SRM15 TBI15 TLE15 TVA15 UEW15 UOS15 UYO15 VIK15 VSG15 WCC15 WLY15 WVU15 JI19:JI20 TE19:TE20 ADA19:ADA20 AMW19:AMW20 AWS19:AWS20 BGO19:BGO20 BQK19:BQK20 CAG19:CAG20 CKC19:CKC20 CTY19:CTY20 DDU19:DDU20 DNQ19:DNQ20 DXM19:DXM20 EHI19:EHI20 ERE19:ERE20 FBA19:FBA20 FKW19:FKW20 FUS19:FUS20 GEO19:GEO20 GOK19:GOK20 GYG19:GYG20 HIC19:HIC20 HRY19:HRY20 IBU19:IBU20 ILQ19:ILQ20 IVM19:IVM20 JFI19:JFI20 JPE19:JPE20 JZA19:JZA20 KIW19:KIW20 KSS19:KSS20 LCO19:LCO20 LMK19:LMK20 LWG19:LWG20 MGC19:MGC20 MPY19:MPY20 MZU19:MZU20 NJQ19:NJQ20 NTM19:NTM20 ODI19:ODI20 ONE19:ONE20 OXA19:OXA20 PGW19:PGW20 PQS19:PQS20 QAO19:QAO20 QKK19:QKK20 QUG19:QUG20 REC19:REC20 RNY19:RNY20 RXU19:RXU20 SHQ19:SHQ20 SRM19:SRM20 TBI19:TBI20 TLE19:TLE20 TVA19:TVA20 UEW19:UEW20 UOS19:UOS20 UYO19:UYO20 VIK19:VIK20 VSG19:VSG20 WCC19:WCC20 WLY19:WLY20 WVU19:WVU20 WVU34:WVU35 WCC34:WCC35 JI29:JI30 TE29:TE30 ADA29:ADA30 AMW29:AMW30 AWS29:AWS30 BGO29:BGO30 BQK29:BQK30 CAG29:CAG30 CKC29:CKC30 CTY29:CTY30 DDU29:DDU30 DNQ29:DNQ30 DXM29:DXM30 EHI29:EHI30 ERE29:ERE30 FBA29:FBA30 FKW29:FKW30 FUS29:FUS30 GEO29:GEO30 GOK29:GOK30 GYG29:GYG30 HIC29:HIC30 HRY29:HRY30 IBU29:IBU30 ILQ29:ILQ30 IVM29:IVM30 JFI29:JFI30 JPE29:JPE30 JZA29:JZA30 KIW29:KIW30 KSS29:KSS30 LCO29:LCO30 LMK29:LMK30 LWG29:LWG30 MGC29:MGC30 MPY29:MPY30 MZU29:MZU30 NJQ29:NJQ30 NTM29:NTM30 ODI29:ODI30 ONE29:ONE30 OXA29:OXA30 PGW29:PGW30 PQS29:PQS30 QAO29:QAO30 QKK29:QKK30 QUG29:QUG30 REC29:REC30 RNY29:RNY30 RXU29:RXU30 SHQ29:SHQ30 SRM29:SRM30 TBI29:TBI30 TLE29:TLE30 TVA29:TVA30 UEW29:UEW30 UOS29:UOS30 UYO29:UYO30 VIK29:VIK30 VSG29:VSG30 WCC29:WCC30 WLY29:WLY30 WVU29:WVU30 VSG34:VSG35 JI34:JI35 TE34:TE35 ADA34:ADA35 AMW34:AMW35 AWS34:AWS35 BGO34:BGO35 BQK34:BQK35 CAG34:CAG35 CKC34:CKC35 CTY34:CTY35 DDU34:DDU35 DNQ34:DNQ35 DXM34:DXM35 EHI34:EHI35 ERE34:ERE35 FBA34:FBA35 FKW34:FKW35 FUS34:FUS35 GEO34:GEO35 GOK34:GOK35 GYG34:GYG35 HIC34:HIC35 HRY34:HRY35 IBU34:IBU35 ILQ34:ILQ35 IVM34:IVM35 JFI34:JFI35 JPE34:JPE35 JZA34:JZA35 KIW34:KIW35 KSS34:KSS35 LCO34:LCO35 LMK34:LMK35 LWG34:LWG35 MGC34:MGC35 MPY34:MPY35 MZU34:MZU35 NJQ34:NJQ35 NTM34:NTM35 ODI34:ODI35 ONE34:ONE35 OXA34:OXA35 PGW34:PGW35 PQS34:PQS35 QAO34:QAO35 QKK34:QKK35 QUG34:QUG35 REC34:REC35 RNY34:RNY35 RXU34:RXU35 SHQ34:SHQ35 SRM34:SRM35 TBI34:TBI35 TLE34:TLE35 TVA34:TVA35 UEW34:UEW35 UOS34:UOS35 UYO34:UYO35 VIK34:VIK35 WLY44:WLY45 WVU44:WVU45 WCC44:WCC45 VSG44:VSG45 JI44:JI45 TE44:TE45 ADA44:ADA45 AMW44:AMW45 AWS44:AWS45 BGO44:BGO45 BQK44:BQK45 CAG44:CAG45 CKC44:CKC45 CTY44:CTY45 DDU44:DDU45 DNQ44:DNQ45 DXM44:DXM45 EHI44:EHI45 ERE44:ERE45 FBA44:FBA45 FKW44:FKW45 FUS44:FUS45 GEO44:GEO45 GOK44:GOK45 GYG44:GYG45 HIC44:HIC45 HRY44:HRY45 IBU44:IBU45 ILQ44:ILQ45 IVM44:IVM45 JFI44:JFI45 JPE44:JPE45 JZA44:JZA45 KIW44:KIW45 KSS44:KSS45 LCO44:LCO45 LMK44:LMK45 LWG44:LWG45 MGC44:MGC45 MPY44:MPY45 MZU44:MZU45 NJQ44:NJQ45 NTM44:NTM45 ODI44:ODI45 ONE44:ONE45 OXA44:OXA45 PGW44:PGW45 PQS44:PQS45 QAO44:QAO45 QKK44:QKK45 QUG44:QUG45 REC44:REC45 RNY44:RNY45 RXU44:RXU45 SHQ44:SHQ45 SRM44:SRM45 TBI44:TBI45 TLE44:TLE45 TVA44:TVA45 UEW44:UEW45 UOS44:UOS45 UYO44:UYO45 VIK44:VIK45">
      <formula1>"SI,NO"</formula1>
    </dataValidation>
    <dataValidation allowBlank="1" showInputMessage="1" showErrorMessage="1" promptTitle="Estado de solicitud de Vigencias" prompt="Despliegue la flecha y seleccione el estado en el que se encuentra la solicitud de las vigencias futuras." sqref="WVV43 JJ13:JJ14 TF13:TF14 ADB13:ADB14 AMX13:AMX14 AWT13:AWT14 BGP13:BGP14 BQL13:BQL14 CAH13:CAH14 CKD13:CKD14 CTZ13:CTZ14 DDV13:DDV14 DNR13:DNR14 DXN13:DXN14 EHJ13:EHJ14 ERF13:ERF14 FBB13:FBB14 FKX13:FKX14 FUT13:FUT14 GEP13:GEP14 GOL13:GOL14 GYH13:GYH14 HID13:HID14 HRZ13:HRZ14 IBV13:IBV14 ILR13:ILR14 IVN13:IVN14 JFJ13:JFJ14 JPF13:JPF14 JZB13:JZB14 KIX13:KIX14 KST13:KST14 LCP13:LCP14 LML13:LML14 LWH13:LWH14 MGD13:MGD14 MPZ13:MPZ14 MZV13:MZV14 NJR13:NJR14 NTN13:NTN14 ODJ13:ODJ14 ONF13:ONF14 OXB13:OXB14 PGX13:PGX14 PQT13:PQT14 QAP13:QAP14 QKL13:QKL14 QUH13:QUH14 RED13:RED14 RNZ13:RNZ14 RXV13:RXV14 SHR13:SHR14 SRN13:SRN14 TBJ13:TBJ14 TLF13:TLF14 TVB13:TVB14 UEX13:UEX14 UOT13:UOT14 UYP13:UYP14 VIL13:VIL14 VSH13:VSH14 WCD13:WCD14 WLZ13:WLZ14 WVV13:WVV14 N33 JJ33 TF33 ADB33 AMX33 AWT33 BGP33 BQL33 CAH33 CKD33 CTZ33 DDV33 DNR33 DXN33 EHJ33 ERF33 FBB33 FKX33 FUT33 GEP33 GOL33 GYH33 HID33 HRZ33 IBV33 ILR33 IVN33 JFJ33 JPF33 JZB33 KIX33 KST33 LCP33 LML33 LWH33 MGD33 MPZ33 MZV33 NJR33 NTN33 ODJ33 ONF33 OXB33 PGX33 PQT33 QAP33 QKL33 QUH33 RED33 RNZ33 RXV33 SHR33 SRN33 TBJ33 TLF33 TVB33 UEX33 UOT33 UYP33 VIL33 VSH33 WCD33 WLZ33 WVV33 N18 JJ18 TF18 ADB18 AMX18 AWT18 BGP18 BQL18 CAH18 CKD18 CTZ18 DDV18 DNR18 DXN18 EHJ18 ERF18 FBB18 FKX18 FUT18 GEP18 GOL18 GYH18 HID18 HRZ18 IBV18 ILR18 IVN18 JFJ18 JPF18 JZB18 KIX18 KST18 LCP18 LML18 LWH18 MGD18 MPZ18 MZV18 NJR18 NTN18 ODJ18 ONF18 OXB18 PGX18 PQT18 QAP18 QKL18 QUH18 RED18 RNZ18 RXV18 SHR18 SRN18 TBJ18 TLF18 TVB18 UEX18 UOT18 UYP18 VIL18 VSH18 WCD18 WLZ18 WVV18 N28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N43 JJ43 TF43 ADB43 AMX43 AWT43 BGP43 BQL43 CAH43 CKD43 CTZ43 DDV43 DNR43 DXN43 EHJ43 ERF43 FBB43 FKX43 FUT43 GEP43 GOL43 GYH43 HID43 HRZ43 IBV43 ILR43 IVN43 JFJ43 JPF43 JZB43 KIX43 KST43 LCP43 LML43 LWH43 MGD43 MPZ43 MZV43 NJR43 NTN43 ODJ43 ONF43 OXB43 PGX43 PQT43 QAP43 QKL43 QUH43 RED43 RNZ43 RXV43 SHR43 SRN43 TBJ43 TLF43 TVB43 UEX43 UOT43 UYP43 VIL43 VSH43 WCD43 WLZ43 N13"/>
    <dataValidation type="list" allowBlank="1" showInputMessage="1" showErrorMessage="1" errorTitle="Estado solicitud vigencias" error="Despliegue la flecha y seleccione el estado en que se encuentra la solicitud de vigencia futura." sqref="WCD29:WCD30 JJ34:JJ35 TF34:TF35 ADB34:ADB35 AMX34:AMX35 AWT34:AWT35 BGP34:BGP35 BQL34:BQL35 CAH34:CAH35 CKD34:CKD35 CTZ34:CTZ35 DDV34:DDV35 DNR34:DNR35 DXN34:DXN35 EHJ34:EHJ35 ERF34:ERF35 FBB34:FBB35 FKX34:FKX35 FUT34:FUT35 GEP34:GEP35 GOL34:GOL35 GYH34:GYH35 HID34:HID35 HRZ34:HRZ35 IBV34:IBV35 ILR34:ILR35 IVN34:IVN35 JFJ34:JFJ35 JPF34:JPF35 JZB34:JZB35 KIX34:KIX35 KST34:KST35 LCP34:LCP35 LML34:LML35 LWH34:LWH35 MGD34:MGD35 MPZ34:MPZ35 MZV34:MZV35 NJR34:NJR35 NTN34:NTN35 ODJ34:ODJ35 ONF34:ONF35 OXB34:OXB35 PGX34:PGX35 PQT34:PQT35 QAP34:QAP35 QKL34:QKL35 QUH34:QUH35 RED34:RED35 RNZ34:RNZ35 RXV34:RXV35 SHR34:SHR35 SRN34:SRN35 TBJ34:TBJ35 TLF34:TLF35 TVB34:TVB35 UEX34:UEX35 UOT34:UOT35 UYP34:UYP35 VIL34:VIL35 VSH34:VSH35 WCD34:WCD35 WLZ34:WLZ35 WVV34:WVV35 JJ19 TF19 ADB19 AMX19 AWT19 BGP19 BQL19 CAH19 CKD19 CTZ19 DDV19 DNR19 DXN19 EHJ19 ERF19 FBB19 FKX19 FUT19 GEP19 GOL19 GYH19 HID19 HRZ19 IBV19 ILR19 IVN19 JFJ19 JPF19 JZB19 KIX19 KST19 LCP19 LML19 LWH19 MGD19 MPZ19 MZV19 NJR19 NTN19 ODJ19 ONF19 OXB19 PGX19 PQT19 QAP19 QKL19 QUH19 RED19 RNZ19 RXV19 SHR19 SRN19 TBJ19 TLF19 TVB19 UEX19 UOT19 UYP19 VIL19 VSH19 WCD19 WLZ19 WVV19 WVV29:WVV30 WLZ29:WLZ30 JJ29:JJ30 TF29:TF30 ADB29:ADB30 AMX29:AMX30 AWT29:AWT30 BGP29:BGP30 BQL29:BQL30 CAH29:CAH30 CKD29:CKD30 CTZ29:CTZ30 DDV29:DDV30 DNR29:DNR30 DXN29:DXN30 EHJ29:EHJ30 ERF29:ERF30 FBB29:FBB30 FKX29:FKX30 FUT29:FUT30 GEP29:GEP30 GOL29:GOL30 GYH29:GYH30 HID29:HID30 HRZ29:HRZ30 IBV29:IBV30 ILR29:ILR30 IVN29:IVN30 JFJ29:JFJ30 JPF29:JPF30 JZB29:JZB30 KIX29:KIX30 KST29:KST30 LCP29:LCP30 LML29:LML30 LWH29:LWH30 MGD29:MGD30 MPZ29:MPZ30 MZV29:MZV30 NJR29:NJR30 NTN29:NTN30 ODJ29:ODJ30 ONF29:ONF30 OXB29:OXB30 PGX29:PGX30 PQT29:PQT30 QAP29:QAP30 QKL29:QKL30 QUH29:QUH30 RED29:RED30 RNZ29:RNZ30 RXV29:RXV30 SHR29:SHR30 SRN29:SRN30 TBJ29:TBJ30 TLF29:TLF30 TVB29:TVB30 UEX29:UEX30 UOT29:UOT30 UYP29:UYP30 VIL29:VIL30 VSH29:VSH30 JJ44:JJ45 TF44:TF45 ADB44:ADB45 AMX44:AMX45 AWT44:AWT45 BGP44:BGP45 BQL44:BQL45 CAH44:CAH45 CKD44:CKD45 CTZ44:CTZ45 DDV44:DDV45 DNR44:DNR45 DXN44:DXN45 EHJ44:EHJ45 ERF44:ERF45 FBB44:FBB45 FKX44:FKX45 FUT44:FUT45 GEP44:GEP45 GOL44:GOL45 GYH44:GYH45 HID44:HID45 HRZ44:HRZ45 IBV44:IBV45 ILR44:ILR45 IVN44:IVN45 JFJ44:JFJ45 JPF44:JPF45 JZB44:JZB45 KIX44:KIX45 KST44:KST45 LCP44:LCP45 LML44:LML45 LWH44:LWH45 MGD44:MGD45 MPZ44:MPZ45 MZV44:MZV45 NJR44:NJR45 NTN44:NTN45 ODJ44:ODJ45 ONF44:ONF45 OXB44:OXB45 PGX44:PGX45 PQT44:PQT45 QAP44:QAP45 QKL44:QKL45 QUH44:QUH45 RED44:RED45 RNZ44:RNZ45 RXV44:RXV45 SHR44:SHR45 SRN44:SRN45 TBJ44:TBJ45 TLF44:TLF45 TVB44:TVB45 UEX44:UEX45 UOT44:UOT45 UYP44:UYP45 VIL44:VIL45 VSH44:VSH45 WCD44:WCD45 WLZ44:WLZ45 WVV44:WVV45">
      <formula1>Vigencias_futuras</formula1>
    </dataValidation>
    <dataValidation type="list" allowBlank="1" showInputMessage="1" showErrorMessage="1" errorTitle="Mes estimado de inicio" error="Despliegue la flecha y seleccione el mes previsto para dar inicio al proceso  de selección." sqref="WLQ34:WLQ3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JA19:JA20 SW19:SW20 ACS19:ACS20 AMO19:AMO20 AWK19:AWK20 BGG19:BGG20 BQC19:BQC20 BZY19:BZY20 CJU19:CJU20 CTQ19:CTQ20 DDM19:DDM20 DNI19:DNI20 DXE19:DXE20 EHA19:EHA20 EQW19:EQW20 FAS19:FAS20 FKO19:FKO20 FUK19:FUK20 GEG19:GEG20 GOC19:GOC20 GXY19:GXY20 HHU19:HHU20 HRQ19:HRQ20 IBM19:IBM20 ILI19:ILI20 IVE19:IVE20 JFA19:JFA20 JOW19:JOW20 JYS19:JYS20 KIO19:KIO20 KSK19:KSK20 LCG19:LCG20 LMC19:LMC20 LVY19:LVY20 MFU19:MFU20 MPQ19:MPQ20 MZM19:MZM20 NJI19:NJI20 NTE19:NTE20 ODA19:ODA20 OMW19:OMW20 OWS19:OWS20 PGO19:PGO20 PQK19:PQK20 QAG19:QAG20 QKC19:QKC20 QTY19:QTY20 RDU19:RDU20 RNQ19:RNQ20 RXM19:RXM20 SHI19:SHI20 SRE19:SRE20 TBA19:TBA20 TKW19:TKW20 TUS19:TUS20 UEO19:UEO20 UOK19:UOK20 UYG19:UYG20 VIC19:VIC20 VRY19:VRY20 WBU19:WBU20 WLQ19:WLQ20 WVM19:WVM20 WVM34:WVM35 WBU34:WBU35 JA29:JA30 SW29:SW30 ACS29:ACS30 AMO29:AMO30 AWK29:AWK30 BGG29:BGG30 BQC29:BQC30 BZY29:BZY30 CJU29:CJU30 CTQ29:CTQ30 DDM29:DDM30 DNI29:DNI30 DXE29:DXE30 EHA29:EHA30 EQW29:EQW30 FAS29:FAS30 FKO29:FKO30 FUK29:FUK30 GEG29:GEG30 GOC29:GOC30 GXY29:GXY30 HHU29:HHU30 HRQ29:HRQ30 IBM29:IBM30 ILI29:ILI30 IVE29:IVE30 JFA29:JFA30 JOW29:JOW30 JYS29:JYS30 KIO29:KIO30 KSK29:KSK30 LCG29:LCG30 LMC29:LMC30 LVY29:LVY30 MFU29:MFU30 MPQ29:MPQ30 MZM29:MZM30 NJI29:NJI30 NTE29:NTE30 ODA29:ODA30 OMW29:OMW30 OWS29:OWS30 PGO29:PGO30 PQK29:PQK30 QAG29:QAG30 QKC29:QKC30 QTY29:QTY30 RDU29:RDU30 RNQ29:RNQ30 RXM29:RXM30 SHI29:SHI30 SRE29:SRE30 TBA29:TBA30 TKW29:TKW30 TUS29:TUS30 UEO29:UEO30 UOK29:UOK30 UYG29:UYG30 VIC29:VIC30 VRY29:VRY30 WBU29:WBU30 WLQ29:WLQ30 WVM29:WVM30 VRY34:VRY35 JA34:JA35 SW34:SW35 ACS34:ACS35 AMO34:AMO35 AWK34:AWK35 BGG34:BGG35 BQC34:BQC35 BZY34:BZY35 CJU34:CJU35 CTQ34:CTQ35 DDM34:DDM35 DNI34:DNI35 DXE34:DXE35 EHA34:EHA35 EQW34:EQW35 FAS34:FAS35 FKO34:FKO35 FUK34:FUK35 GEG34:GEG35 GOC34:GOC35 GXY34:GXY35 HHU34:HHU35 HRQ34:HRQ35 IBM34:IBM35 ILI34:ILI35 IVE34:IVE35 JFA34:JFA35 JOW34:JOW35 JYS34:JYS35 KIO34:KIO35 KSK34:KSK35 LCG34:LCG35 LMC34:LMC35 LVY34:LVY35 MFU34:MFU35 MPQ34:MPQ35 MZM34:MZM35 NJI34:NJI35 NTE34:NTE35 ODA34:ODA35 OMW34:OMW35 OWS34:OWS35 PGO34:PGO35 PQK34:PQK35 QAG34:QAG35 QKC34:QKC35 QTY34:QTY35 RDU34:RDU35 RNQ34:RNQ35 RXM34:RXM35 SHI34:SHI35 SRE34:SRE35 TBA34:TBA35 TKW34:TKW35 TUS34:TUS35 UEO34:UEO35 UOK34:UOK35 UYG34:UYG35 VIC34:VIC35 WLQ44:WLQ45 WVM44:WVM45 WBU44:WBU45 VRY44:VRY45 JA44:JA45 SW44:SW45 ACS44:ACS45 AMO44:AMO45 AWK44:AWK45 BGG44:BGG45 BQC44:BQC45 BZY44:BZY45 CJU44:CJU45 CTQ44:CTQ45 DDM44:DDM45 DNI44:DNI45 DXE44:DXE45 EHA44:EHA45 EQW44:EQW45 FAS44:FAS45 FKO44:FKO45 FUK44:FUK45 GEG44:GEG45 GOC44:GOC45 GXY44:GXY45 HHU44:HHU45 HRQ44:HRQ45 IBM44:IBM45 ILI44:ILI45 IVE44:IVE45 JFA44:JFA45 JOW44:JOW45 JYS44:JYS45 KIO44:KIO45 KSK44:KSK45 LCG44:LCG45 LMC44:LMC45 LVY44:LVY45 MFU44:MFU45 MPQ44:MPQ45 MZM44:MZM45 NJI44:NJI45 NTE44:NTE45 ODA44:ODA45 OMW44:OMW45 OWS44:OWS45 PGO44:PGO45 PQK44:PQK45 QAG44:QAG45 QKC44:QKC45 QTY44:QTY45 RDU44:RDU45 RNQ44:RNQ45 RXM44:RXM45 SHI44:SHI45 SRE44:SRE45 TBA44:TBA45 TKW44:TKW45 TUS44:TUS45 UEO44:UEO45 UOK44:UOK45 UYG44:UYG45 VIC44:VIC45">
      <formula1>"Enero,Febrero,Marzo,Abril,Mayo,Junio,Julio,Agosto,Septiembre,Octubre,Noviembre,Diciembre"</formula1>
    </dataValidation>
    <dataValidation type="list" allowBlank="1" showInputMessage="1" showErrorMessage="1" errorTitle="Mes estimado presentación oferta" error="Despliegue la flecha y seleccione el mes estimado para la presentación de ofertas." sqref="WLR34:WLR3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JB19:JB20 SX19:SX20 ACT19:ACT20 AMP19:AMP20 AWL19:AWL20 BGH19:BGH20 BQD19:BQD20 BZZ19:BZZ20 CJV19:CJV20 CTR19:CTR20 DDN19:DDN20 DNJ19:DNJ20 DXF19:DXF20 EHB19:EHB20 EQX19:EQX20 FAT19:FAT20 FKP19:FKP20 FUL19:FUL20 GEH19:GEH20 GOD19:GOD20 GXZ19:GXZ20 HHV19:HHV20 HRR19:HRR20 IBN19:IBN20 ILJ19:ILJ20 IVF19:IVF20 JFB19:JFB20 JOX19:JOX20 JYT19:JYT20 KIP19:KIP20 KSL19:KSL20 LCH19:LCH20 LMD19:LMD20 LVZ19:LVZ20 MFV19:MFV20 MPR19:MPR20 MZN19:MZN20 NJJ19:NJJ20 NTF19:NTF20 ODB19:ODB20 OMX19:OMX20 OWT19:OWT20 PGP19:PGP20 PQL19:PQL20 QAH19:QAH20 QKD19:QKD20 QTZ19:QTZ20 RDV19:RDV20 RNR19:RNR20 RXN19:RXN20 SHJ19:SHJ20 SRF19:SRF20 TBB19:TBB20 TKX19:TKX20 TUT19:TUT20 UEP19:UEP20 UOL19:UOL20 UYH19:UYH20 VID19:VID20 VRZ19:VRZ20 WBV19:WBV20 WLR19:WLR20 WVN19:WVN20 WVN34:WVN35 WBV34:WBV35 JB29:JB30 SX29:SX30 ACT29:ACT30 AMP29:AMP30 AWL29:AWL30 BGH29:BGH30 BQD29:BQD30 BZZ29:BZZ30 CJV29:CJV30 CTR29:CTR30 DDN29:DDN30 DNJ29:DNJ30 DXF29:DXF30 EHB29:EHB30 EQX29:EQX30 FAT29:FAT30 FKP29:FKP30 FUL29:FUL30 GEH29:GEH30 GOD29:GOD30 GXZ29:GXZ30 HHV29:HHV30 HRR29:HRR30 IBN29:IBN30 ILJ29:ILJ30 IVF29:IVF30 JFB29:JFB30 JOX29:JOX30 JYT29:JYT30 KIP29:KIP30 KSL29:KSL30 LCH29:LCH30 LMD29:LMD30 LVZ29:LVZ30 MFV29:MFV30 MPR29:MPR30 MZN29:MZN30 NJJ29:NJJ30 NTF29:NTF30 ODB29:ODB30 OMX29:OMX30 OWT29:OWT30 PGP29:PGP30 PQL29:PQL30 QAH29:QAH30 QKD29:QKD30 QTZ29:QTZ30 RDV29:RDV30 RNR29:RNR30 RXN29:RXN30 SHJ29:SHJ30 SRF29:SRF30 TBB29:TBB30 TKX29:TKX30 TUT29:TUT30 UEP29:UEP30 UOL29:UOL30 UYH29:UYH30 VID29:VID30 VRZ29:VRZ30 WBV29:WBV30 WLR29:WLR30 WVN29:WVN30 VRZ34:VRZ35 JB34:JB35 SX34:SX35 ACT34:ACT35 AMP34:AMP35 AWL34:AWL35 BGH34:BGH35 BQD34:BQD35 BZZ34:BZZ35 CJV34:CJV35 CTR34:CTR35 DDN34:DDN35 DNJ34:DNJ35 DXF34:DXF35 EHB34:EHB35 EQX34:EQX35 FAT34:FAT35 FKP34:FKP35 FUL34:FUL35 GEH34:GEH35 GOD34:GOD35 GXZ34:GXZ35 HHV34:HHV35 HRR34:HRR35 IBN34:IBN35 ILJ34:ILJ35 IVF34:IVF35 JFB34:JFB35 JOX34:JOX35 JYT34:JYT35 KIP34:KIP35 KSL34:KSL35 LCH34:LCH35 LMD34:LMD35 LVZ34:LVZ35 MFV34:MFV35 MPR34:MPR35 MZN34:MZN35 NJJ34:NJJ35 NTF34:NTF35 ODB34:ODB35 OMX34:OMX35 OWT34:OWT35 PGP34:PGP35 PQL34:PQL35 QAH34:QAH35 QKD34:QKD35 QTZ34:QTZ35 RDV34:RDV35 RNR34:RNR35 RXN34:RXN35 SHJ34:SHJ35 SRF34:SRF35 TBB34:TBB35 TKX34:TKX35 TUT34:TUT35 UEP34:UEP35 UOL34:UOL35 UYH34:UYH35 VID34:VID35 WLR44:WLR45 WVN44:WVN45 WBV44:WBV45 VRZ44:VRZ45 JB44:JB45 SX44:SX45 ACT44:ACT45 AMP44:AMP45 AWL44:AWL45 BGH44:BGH45 BQD44:BQD45 BZZ44:BZZ45 CJV44:CJV45 CTR44:CTR45 DDN44:DDN45 DNJ44:DNJ45 DXF44:DXF45 EHB44:EHB45 EQX44:EQX45 FAT44:FAT45 FKP44:FKP45 FUL44:FUL45 GEH44:GEH45 GOD44:GOD45 GXZ44:GXZ45 HHV44:HHV45 HRR44:HRR45 IBN44:IBN45 ILJ44:ILJ45 IVF44:IVF45 JFB44:JFB45 JOX44:JOX45 JYT44:JYT45 KIP44:KIP45 KSL44:KSL45 LCH44:LCH45 LMD44:LMD45 LVZ44:LVZ45 MFV44:MFV45 MPR44:MPR45 MZN44:MZN45 NJJ44:NJJ45 NTF44:NTF45 ODB44:ODB45 OMX44:OMX45 OWT44:OWT45 PGP44:PGP45 PQL44:PQL45 QAH44:QAH45 QKD44:QKD45 QTZ44:QTZ45 RDV44:RDV45 RNR44:RNR45 RXN44:RXN45 SHJ44:SHJ45 SRF44:SRF45 TBB44:TBB45 TKX44:TKX45 TUT44:TUT45 UEP44:UEP45 UOL44:UOL45 UYH44:UYH45 VID44:VID45">
      <formula1>"Enero,Febrero,Marzo,Abril,Mayo,Junio,Julio,Agosto,Septiembre,Octubre,Noviembre,Diciembre"</formula1>
    </dataValidation>
    <dataValidation type="list" allowBlank="1" showInputMessage="1" showErrorMessage="1" errorTitle="Mes registro contrato" error="Despliegue la flecha y seleccione el mes estimado para el registro del contrato" sqref="WLS34:WLS35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JC19:JC20 SY19:SY20 ACU19:ACU20 AMQ19:AMQ20 AWM19:AWM20 BGI19:BGI20 BQE19:BQE20 CAA19:CAA20 CJW19:CJW20 CTS19:CTS20 DDO19:DDO20 DNK19:DNK20 DXG19:DXG20 EHC19:EHC20 EQY19:EQY20 FAU19:FAU20 FKQ19:FKQ20 FUM19:FUM20 GEI19:GEI20 GOE19:GOE20 GYA19:GYA20 HHW19:HHW20 HRS19:HRS20 IBO19:IBO20 ILK19:ILK20 IVG19:IVG20 JFC19:JFC20 JOY19:JOY20 JYU19:JYU20 KIQ19:KIQ20 KSM19:KSM20 LCI19:LCI20 LME19:LME20 LWA19:LWA20 MFW19:MFW20 MPS19:MPS20 MZO19:MZO20 NJK19:NJK20 NTG19:NTG20 ODC19:ODC20 OMY19:OMY20 OWU19:OWU20 PGQ19:PGQ20 PQM19:PQM20 QAI19:QAI20 QKE19:QKE20 QUA19:QUA20 RDW19:RDW20 RNS19:RNS20 RXO19:RXO20 SHK19:SHK20 SRG19:SRG20 TBC19:TBC20 TKY19:TKY20 TUU19:TUU20 UEQ19:UEQ20 UOM19:UOM20 UYI19:UYI20 VIE19:VIE20 VSA19:VSA20 WBW19:WBW20 WLS19:WLS20 WVO19:WVO20 WVO34:WVO35 WBW34:WBW35 JC29:JC30 SY29:SY30 ACU29:ACU30 AMQ29:AMQ30 AWM29:AWM30 BGI29:BGI30 BQE29:BQE30 CAA29:CAA30 CJW29:CJW30 CTS29:CTS30 DDO29:DDO30 DNK29:DNK30 DXG29:DXG30 EHC29:EHC30 EQY29:EQY30 FAU29:FAU30 FKQ29:FKQ30 FUM29:FUM30 GEI29:GEI30 GOE29:GOE30 GYA29:GYA30 HHW29:HHW30 HRS29:HRS30 IBO29:IBO30 ILK29:ILK30 IVG29:IVG30 JFC29:JFC30 JOY29:JOY30 JYU29:JYU30 KIQ29:KIQ30 KSM29:KSM30 LCI29:LCI30 LME29:LME30 LWA29:LWA30 MFW29:MFW30 MPS29:MPS30 MZO29:MZO30 NJK29:NJK30 NTG29:NTG30 ODC29:ODC30 OMY29:OMY30 OWU29:OWU30 PGQ29:PGQ30 PQM29:PQM30 QAI29:QAI30 QKE29:QKE30 QUA29:QUA30 RDW29:RDW30 RNS29:RNS30 RXO29:RXO30 SHK29:SHK30 SRG29:SRG30 TBC29:TBC30 TKY29:TKY30 TUU29:TUU30 UEQ29:UEQ30 UOM29:UOM30 UYI29:UYI30 VIE29:VIE30 VSA29:VSA30 WBW29:WBW30 WLS29:WLS30 WVO29:WVO30 VSA34:VSA35 JC34:JC35 SY34:SY35 ACU34:ACU35 AMQ34:AMQ35 AWM34:AWM35 BGI34:BGI35 BQE34:BQE35 CAA34:CAA35 CJW34:CJW35 CTS34:CTS35 DDO34:DDO35 DNK34:DNK35 DXG34:DXG35 EHC34:EHC35 EQY34:EQY35 FAU34:FAU35 FKQ34:FKQ35 FUM34:FUM35 GEI34:GEI35 GOE34:GOE35 GYA34:GYA35 HHW34:HHW35 HRS34:HRS35 IBO34:IBO35 ILK34:ILK35 IVG34:IVG35 JFC34:JFC35 JOY34:JOY35 JYU34:JYU35 KIQ34:KIQ35 KSM34:KSM35 LCI34:LCI35 LME34:LME35 LWA34:LWA35 MFW34:MFW35 MPS34:MPS35 MZO34:MZO35 NJK34:NJK35 NTG34:NTG35 ODC34:ODC35 OMY34:OMY35 OWU34:OWU35 PGQ34:PGQ35 PQM34:PQM35 QAI34:QAI35 QKE34:QKE35 QUA34:QUA35 RDW34:RDW35 RNS34:RNS35 RXO34:RXO35 SHK34:SHK35 SRG34:SRG35 TBC34:TBC35 TKY34:TKY35 TUU34:TUU35 UEQ34:UEQ35 UOM34:UOM35 UYI34:UYI35 VIE34:VIE35 WLS44:WLS45 WVO44:WVO45 WBW44:WBW45 VSA44:VSA45 JC44:JC45 SY44:SY45 ACU44:ACU45 AMQ44:AMQ45 AWM44:AWM45 BGI44:BGI45 BQE44:BQE45 CAA44:CAA45 CJW44:CJW45 CTS44:CTS45 DDO44:DDO45 DNK44:DNK45 DXG44:DXG45 EHC44:EHC45 EQY44:EQY45 FAU44:FAU45 FKQ44:FKQ45 FUM44:FUM45 GEI44:GEI45 GOE44:GOE45 GYA44:GYA45 HHW44:HHW45 HRS44:HRS45 IBO44:IBO45 ILK44:ILK45 IVG44:IVG45 JFC44:JFC45 JOY44:JOY45 JYU44:JYU45 KIQ44:KIQ45 KSM44:KSM45 LCI44:LCI45 LME44:LME45 LWA44:LWA45 MFW44:MFW45 MPS44:MPS45 MZO44:MZO45 NJK44:NJK45 NTG44:NTG45 ODC44:ODC45 OMY44:OMY45 OWU44:OWU45 PGQ44:PGQ45 PQM44:PQM45 QAI44:QAI45 QKE44:QKE45 QUA44:QUA45 RDW44:RDW45 RNS44:RNS45 RXO44:RXO45 SHK44:SHK45 SRG44:SRG45 TBC44:TBC45 TKY44:TKY45 TUU44:TUU45 UEQ44:UEQ45 UOM44:UOM45 UYI44:UYI45 VIE44:VIE45">
      <formula1>"Enero,Febrero,Marzo,Abril,Mayo,Junio,Julio,Agosto,Septiembre,Octubre,Noviembre,Diciembre"</formula1>
    </dataValidation>
    <dataValidation type="decimal" allowBlank="1" showInputMessage="1" showErrorMessage="1" errorTitle="Valor " error="Registre en formato numeros el valor estimado." sqref="VSE34:VSF35 JG15:JH15 TC15:TD15 ACY15:ACZ15 AMU15:AMV15 AWQ15:AWR15 BGM15:BGN15 BQI15:BQJ15 CAE15:CAF15 CKA15:CKB15 CTW15:CTX15 DDS15:DDT15 DNO15:DNP15 DXK15:DXL15 EHG15:EHH15 ERC15:ERD15 FAY15:FAZ15 FKU15:FKV15 FUQ15:FUR15 GEM15:GEN15 GOI15:GOJ15 GYE15:GYF15 HIA15:HIB15 HRW15:HRX15 IBS15:IBT15 ILO15:ILP15 IVK15:IVL15 JFG15:JFH15 JPC15:JPD15 JYY15:JYZ15 KIU15:KIV15 KSQ15:KSR15 LCM15:LCN15 LMI15:LMJ15 LWE15:LWF15 MGA15:MGB15 MPW15:MPX15 MZS15:MZT15 NJO15:NJP15 NTK15:NTL15 ODG15:ODH15 ONC15:OND15 OWY15:OWZ15 PGU15:PGV15 PQQ15:PQR15 QAM15:QAN15 QKI15:QKJ15 QUE15:QUF15 REA15:REB15 RNW15:RNX15 RXS15:RXT15 SHO15:SHP15 SRK15:SRL15 TBG15:TBH15 TLC15:TLD15 TUY15:TUZ15 UEU15:UEV15 UOQ15:UOR15 UYM15:UYN15 VII15:VIJ15 VSE15:VSF15 WCA15:WCB15 WLW15:WLX15 WVS15:WVT15 JG19:JH20 TC19:TD20 ACY19:ACZ20 AMU19:AMV20 AWQ19:AWR20 BGM19:BGN20 BQI19:BQJ20 CAE19:CAF20 CKA19:CKB20 CTW19:CTX20 DDS19:DDT20 DNO19:DNP20 DXK19:DXL20 EHG19:EHH20 ERC19:ERD20 FAY19:FAZ20 FKU19:FKV20 FUQ19:FUR20 GEM19:GEN20 GOI19:GOJ20 GYE19:GYF20 HIA19:HIB20 HRW19:HRX20 IBS19:IBT20 ILO19:ILP20 IVK19:IVL20 JFG19:JFH20 JPC19:JPD20 JYY19:JYZ20 KIU19:KIV20 KSQ19:KSR20 LCM19:LCN20 LMI19:LMJ20 LWE19:LWF20 MGA19:MGB20 MPW19:MPX20 MZS19:MZT20 NJO19:NJP20 NTK19:NTL20 ODG19:ODH20 ONC19:OND20 OWY19:OWZ20 PGU19:PGV20 PQQ19:PQR20 QAM19:QAN20 QKI19:QKJ20 QUE19:QUF20 REA19:REB20 RNW19:RNX20 RXS19:RXT20 SHO19:SHP20 SRK19:SRL20 TBG19:TBH20 TLC19:TLD20 TUY19:TUZ20 UEU19:UEV20 UOQ19:UOR20 UYM19:UYN20 VII19:VIJ20 VSE19:VSF20 WCA19:WCB20 WLW19:WLX20 WVS19:WVT20 WCA34:WCB35 WLW34:WLX35 JG29:JH30 TC29:TD30 ACY29:ACZ30 AMU29:AMV30 AWQ29:AWR30 BGM29:BGN30 BQI29:BQJ30 CAE29:CAF30 CKA29:CKB30 CTW29:CTX30 DDS29:DDT30 DNO29:DNP30 DXK29:DXL30 EHG29:EHH30 ERC29:ERD30 FAY29:FAZ30 FKU29:FKV30 FUQ29:FUR30 GEM29:GEN30 GOI29:GOJ30 GYE29:GYF30 HIA29:HIB30 HRW29:HRX30 IBS29:IBT30 ILO29:ILP30 IVK29:IVL30 JFG29:JFH30 JPC29:JPD30 JYY29:JYZ30 KIU29:KIV30 KSQ29:KSR30 LCM29:LCN30 LMI29:LMJ30 LWE29:LWF30 MGA29:MGB30 MPW29:MPX30 MZS29:MZT30 NJO29:NJP30 NTK29:NTL30 ODG29:ODH30 ONC29:OND30 OWY29:OWZ30 PGU29:PGV30 PQQ29:PQR30 QAM29:QAN30 QKI29:QKJ30 QUE29:QUF30 REA29:REB30 RNW29:RNX30 RXS29:RXT30 SHO29:SHP30 SRK29:SRL30 TBG29:TBH30 TLC29:TLD30 TUY29:TUZ30 UEU29:UEV30 UOQ29:UOR30 UYM29:UYN30 VII29:VIJ30 VSE29:VSF30 WCA29:WCB30 WLW29:WLX30 WVS29:WVT30 WVS34:WVT35 JG34:JH35 TC34:TD35 ACY34:ACZ35 AMU34:AMV35 AWQ34:AWR35 BGM34:BGN35 BQI34:BQJ35 CAE34:CAF35 CKA34:CKB35 CTW34:CTX35 DDS34:DDT35 DNO34:DNP35 DXK34:DXL35 EHG34:EHH35 ERC34:ERD35 FAY34:FAZ35 FKU34:FKV35 FUQ34:FUR35 GEM34:GEN35 GOI34:GOJ35 GYE34:GYF35 HIA34:HIB35 HRW34:HRX35 IBS34:IBT35 ILO34:ILP35 IVK34:IVL35 JFG34:JFH35 JPC34:JPD35 JYY34:JYZ35 KIU34:KIV35 KSQ34:KSR35 LCM34:LCN35 LMI34:LMJ35 LWE34:LWF35 MGA34:MGB35 MPW34:MPX35 MZS34:MZT35 NJO34:NJP35 NTK34:NTL35 ODG34:ODH35 ONC34:OND35 OWY34:OWZ35 PGU34:PGV35 PQQ34:PQR35 QAM34:QAN35 QKI34:QKJ35 QUE34:QUF35 REA34:REB35 RNW34:RNX35 RXS34:RXT35 SHO34:SHP35 SRK34:SRL35 TBG34:TBH35 TLC34:TLD35 TUY34:TUZ35 UEU34:UEV35 UOQ34:UOR35 UYM34:UYN35 VII34:VIJ35 VSE44:VSF45 WCA44:WCB45 WLW44:WLX45 WVS44:WVT45 JG44:JH45 TC44:TD45 ACY44:ACZ45 AMU44:AMV45 AWQ44:AWR45 BGM44:BGN45 BQI44:BQJ45 CAE44:CAF45 CKA44:CKB45 CTW44:CTX45 DDS44:DDT45 DNO44:DNP45 DXK44:DXL45 EHG44:EHH45 ERC44:ERD45 FAY44:FAZ45 FKU44:FKV45 FUQ44:FUR45 GEM44:GEN45 GOI44:GOJ45 GYE44:GYF45 HIA44:HIB45 HRW44:HRX45 IBS44:IBT45 ILO44:ILP45 IVK44:IVL45 JFG44:JFH45 JPC44:JPD45 JYY44:JYZ45 KIU44:KIV45 KSQ44:KSR45 LCM44:LCN45 LMI44:LMJ45 LWE44:LWF45 MGA44:MGB45 MPW44:MPX45 MZS44:MZT45 NJO44:NJP45 NTK44:NTL45 ODG44:ODH45 ONC44:OND45 OWY44:OWZ45 PGU44:PGV45 PQQ44:PQR45 QAM44:QAN45 QKI44:QKJ45 QUE44:QUF45 REA44:REB45 RNW44:RNX45 RXS44:RXT45 SHO44:SHP45 SRK44:SRL45 TBG44:TBH45 TLC44:TLD45 TUY44:TUZ45 UEU44:UEV45 UOQ44:UOR45 UYM44:UYN45 VII44:VIJ45">
      <formula1>1</formula1>
      <formula2>1.11111111111111E+40</formula2>
    </dataValidation>
    <dataValidation allowBlank="1" showInputMessage="1" showErrorMessage="1" errorTitle="Cantidad" error="Registre en formato número la cantidad requerida de la contratación " sqref="WLP34:WLP3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IZ19:IZ20 SV19:SV20 ACR19:ACR20 AMN19:AMN20 AWJ19:AWJ20 BGF19:BGF20 BQB19:BQB20 BZX19:BZX20 CJT19:CJT20 CTP19:CTP20 DDL19:DDL20 DNH19:DNH20 DXD19:DXD20 EGZ19:EGZ20 EQV19:EQV20 FAR19:FAR20 FKN19:FKN20 FUJ19:FUJ20 GEF19:GEF20 GOB19:GOB20 GXX19:GXX20 HHT19:HHT20 HRP19:HRP20 IBL19:IBL20 ILH19:ILH20 IVD19:IVD20 JEZ19:JEZ20 JOV19:JOV20 JYR19:JYR20 KIN19:KIN20 KSJ19:KSJ20 LCF19:LCF20 LMB19:LMB20 LVX19:LVX20 MFT19:MFT20 MPP19:MPP20 MZL19:MZL20 NJH19:NJH20 NTD19:NTD20 OCZ19:OCZ20 OMV19:OMV20 OWR19:OWR20 PGN19:PGN20 PQJ19:PQJ20 QAF19:QAF20 QKB19:QKB20 QTX19:QTX20 RDT19:RDT20 RNP19:RNP20 RXL19:RXL20 SHH19:SHH20 SRD19:SRD20 TAZ19:TAZ20 TKV19:TKV20 TUR19:TUR20 UEN19:UEN20 UOJ19:UOJ20 UYF19:UYF20 VIB19:VIB20 VRX19:VRX20 WBT19:WBT20 WLP19:WLP20 WVL19:WVL20 WVL34:WVL35 WBT34:WBT35 IZ29:IZ30 SV29:SV30 ACR29:ACR30 AMN29:AMN30 AWJ29:AWJ30 BGF29:BGF30 BQB29:BQB30 BZX29:BZX30 CJT29:CJT30 CTP29:CTP30 DDL29:DDL30 DNH29:DNH30 DXD29:DXD30 EGZ29:EGZ30 EQV29:EQV30 FAR29:FAR30 FKN29:FKN30 FUJ29:FUJ30 GEF29:GEF30 GOB29:GOB30 GXX29:GXX30 HHT29:HHT30 HRP29:HRP30 IBL29:IBL30 ILH29:ILH30 IVD29:IVD30 JEZ29:JEZ30 JOV29:JOV30 JYR29:JYR30 KIN29:KIN30 KSJ29:KSJ30 LCF29:LCF30 LMB29:LMB30 LVX29:LVX30 MFT29:MFT30 MPP29:MPP30 MZL29:MZL30 NJH29:NJH30 NTD29:NTD30 OCZ29:OCZ30 OMV29:OMV30 OWR29:OWR30 PGN29:PGN30 PQJ29:PQJ30 QAF29:QAF30 QKB29:QKB30 QTX29:QTX30 RDT29:RDT30 RNP29:RNP30 RXL29:RXL30 SHH29:SHH30 SRD29:SRD30 TAZ29:TAZ30 TKV29:TKV30 TUR29:TUR30 UEN29:UEN30 UOJ29:UOJ30 UYF29:UYF30 VIB29:VIB30 VRX29:VRX30 WBT29:WBT30 WLP29:WLP30 WVL29:WVL30 VRX34:VRX35 IZ34:IZ35 SV34:SV35 ACR34:ACR35 AMN34:AMN35 AWJ34:AWJ35 BGF34:BGF35 BQB34:BQB35 BZX34:BZX35 CJT34:CJT35 CTP34:CTP35 DDL34:DDL35 DNH34:DNH35 DXD34:DXD35 EGZ34:EGZ35 EQV34:EQV35 FAR34:FAR35 FKN34:FKN35 FUJ34:FUJ35 GEF34:GEF35 GOB34:GOB35 GXX34:GXX35 HHT34:HHT35 HRP34:HRP35 IBL34:IBL35 ILH34:ILH35 IVD34:IVD35 JEZ34:JEZ35 JOV34:JOV35 JYR34:JYR35 KIN34:KIN35 KSJ34:KSJ35 LCF34:LCF35 LMB34:LMB35 LVX34:LVX35 MFT34:MFT35 MPP34:MPP35 MZL34:MZL35 NJH34:NJH35 NTD34:NTD35 OCZ34:OCZ35 OMV34:OMV35 OWR34:OWR35 PGN34:PGN35 PQJ34:PQJ35 QAF34:QAF35 QKB34:QKB35 QTX34:QTX35 RDT34:RDT35 RNP34:RNP35 RXL34:RXL35 SHH34:SHH35 SRD34:SRD35 TAZ34:TAZ35 TKV34:TKV35 TUR34:TUR35 UEN34:UEN35 UOJ34:UOJ35 UYF34:UYF35 VIB34:VIB35 WLP44:WLP45 WVL44:WVL45 WBT44:WBT45 VRX44:VRX45 IZ44:IZ45 SV44:SV45 ACR44:ACR45 AMN44:AMN45 AWJ44:AWJ45 BGF44:BGF45 BQB44:BQB45 BZX44:BZX45 CJT44:CJT45 CTP44:CTP45 DDL44:DDL45 DNH44:DNH45 DXD44:DXD45 EGZ44:EGZ45 EQV44:EQV45 FAR44:FAR45 FKN44:FKN45 FUJ44:FUJ45 GEF44:GEF45 GOB44:GOB45 GXX44:GXX45 HHT44:HHT45 HRP44:HRP45 IBL44:IBL45 ILH44:ILH45 IVD44:IVD45 JEZ44:JEZ45 JOV44:JOV45 JYR44:JYR45 KIN44:KIN45 KSJ44:KSJ45 LCF44:LCF45 LMB44:LMB45 LVX44:LVX45 MFT44:MFT45 MPP44:MPP45 MZL44:MZL45 NJH44:NJH45 NTD44:NTD45 OCZ44:OCZ45 OMV44:OMV45 OWR44:OWR45 PGN44:PGN45 PQJ44:PQJ45 QAF44:QAF45 QKB44:QKB45 QTX44:QTX45 RDT44:RDT45 RNP44:RNP45 RXL44:RXL45 SHH44:SHH45 SRD44:SRD45 TAZ44:TAZ45 TKV44:TKV45 TUR44:TUR45 UEN44:UEN45 UOJ44:UOJ45 UYF44:UYF45 VIB44:VIB45"/>
    <dataValidation allowBlank="1" showInputMessage="1" showErrorMessage="1" promptTitle="Objetivo específico " prompt="El nombre del objetivo debe ser exactamente igual al registrado en el proyecto de inversión." sqref="WVH9:WVK9 IV9:IY9 SR9:SU9 ACN9:ACQ9 AMJ9:AMM9 AWF9:AWI9 BGB9:BGE9 BPX9:BQA9 BZT9:BZW9 CJP9:CJS9 CTL9:CTO9 DDH9:DDK9 DND9:DNG9 DWZ9:DXC9 EGV9:EGY9 EQR9:EQU9 FAN9:FAQ9 FKJ9:FKM9 FUF9:FUI9 GEB9:GEE9 GNX9:GOA9 GXT9:GXW9 HHP9:HHS9 HRL9:HRO9 IBH9:IBK9 ILD9:ILG9 IUZ9:IVC9 JEV9:JEY9 JOR9:JOU9 JYN9:JYQ9 KIJ9:KIM9 KSF9:KSI9 LCB9:LCE9 LLX9:LMA9 LVT9:LVW9 MFP9:MFS9 MPL9:MPO9 MZH9:MZK9 NJD9:NJG9 NSZ9:NTC9 OCV9:OCY9 OMR9:OMU9 OWN9:OWQ9 PGJ9:PGM9 PQF9:PQI9 QAB9:QAE9 QJX9:QKA9 QTT9:QTW9 RDP9:RDS9 RNL9:RNO9 RXH9:RXK9 SHD9:SHG9 SQZ9:SRC9 TAV9:TAY9 TKR9:TKU9 TUN9:TUQ9 UEJ9:UEM9 UOF9:UOI9 UYB9:UYE9 VHX9:VIA9 VRT9:VRW9 WBP9:WBS9 WLL9:WLO9 WVH24:WVK24 IV24:IY24 SR24:SU24 ACN24:ACQ24 AMJ24:AMM24 AWF24:AWI24 BGB24:BGE24 BPX24:BQA24 BZT24:BZW24 CJP24:CJS24 CTL24:CTO24 DDH24:DDK24 DND24:DNG24 DWZ24:DXC24 EGV24:EGY24 EQR24:EQU24 FAN24:FAQ24 FKJ24:FKM24 FUF24:FUI24 GEB24:GEE24 GNX24:GOA24 GXT24:GXW24 HHP24:HHS24 HRL24:HRO24 IBH24:IBK24 ILD24:ILG24 IUZ24:IVC24 JEV24:JEY24 JOR24:JOU24 JYN24:JYQ24 KIJ24:KIM24 KSF24:KSI24 LCB24:LCE24 LLX24:LMA24 LVT24:LVW24 MFP24:MFS24 MPL24:MPO24 MZH24:MZK24 NJD24:NJG24 NSZ24:NTC24 OCV24:OCY24 OMR24:OMU24 OWN24:OWQ24 PGJ24:PGM24 PQF24:PQI24 QAB24:QAE24 QJX24:QKA24 QTT24:QTW24 RDP24:RDS24 RNL24:RNO24 RXH24:RXK24 SHD24:SHG24 SQZ24:SRC24 TAV24:TAY24 TKR24:TKU24 TUN24:TUQ24 UEJ24:UEM24 UOF24:UOI24 UYB24:UYE24 VHX24:VIA24 VRT24:VRW24 WBP24:WBS24 WLL24:WLO24"/>
    <dataValidation allowBlank="1" showInputMessage="1" showErrorMessage="1" promptTitle="Producto del Proyecto" prompt="El nombre del producto debe ser exactamente igual al registrado en el proyecto de inversión." sqref="WVH10:WVK11 IV10:IY11 SR10:SU11 ACN10:ACQ11 AMJ10:AMM11 AWF10:AWI11 BGB10:BGE11 BPX10:BQA11 BZT10:BZW11 CJP10:CJS11 CTL10:CTO11 DDH10:DDK11 DND10:DNG11 DWZ10:DXC11 EGV10:EGY11 EQR10:EQU11 FAN10:FAQ11 FKJ10:FKM11 FUF10:FUI11 GEB10:GEE11 GNX10:GOA11 GXT10:GXW11 HHP10:HHS11 HRL10:HRO11 IBH10:IBK11 ILD10:ILG11 IUZ10:IVC11 JEV10:JEY11 JOR10:JOU11 JYN10:JYQ11 KIJ10:KIM11 KSF10:KSI11 LCB10:LCE11 LLX10:LMA11 LVT10:LVW11 MFP10:MFS11 MPL10:MPO11 MZH10:MZK11 NJD10:NJG11 NSZ10:NTC11 OCV10:OCY11 OMR10:OMU11 OWN10:OWQ11 PGJ10:PGM11 PQF10:PQI11 QAB10:QAE11 QJX10:QKA11 QTT10:QTW11 RDP10:RDS11 RNL10:RNO11 RXH10:RXK11 SHD10:SHG11 SQZ10:SRC11 TAV10:TAY11 TKR10:TKU11 TUN10:TUQ11 UEJ10:UEM11 UOF10:UOI11 UYB10:UYE11 VHX10:VIA11 VRT10:VRW11 WBP10:WBS11 WLL10:WLO11 WVH25:WVK26 IV25:IY26 SR25:SU26 ACN25:ACQ26 AMJ25:AMM26 AWF25:AWI26 BGB25:BGE26 BPX25:BQA26 BZT25:BZW26 CJP25:CJS26 CTL25:CTO26 DDH25:DDK26 DND25:DNG26 DWZ25:DXC26 EGV25:EGY26 EQR25:EQU26 FAN25:FAQ26 FKJ25:FKM26 FUF25:FUI26 GEB25:GEE26 GNX25:GOA26 GXT25:GXW26 HHP25:HHS26 HRL25:HRO26 IBH25:IBK26 ILD25:ILG26 IUZ25:IVC26 JEV25:JEY26 JOR25:JOU26 JYN25:JYQ26 KIJ25:KIM26 KSF25:KSI26 LCB25:LCE26 LLX25:LMA26 LVT25:LVW26 MFP25:MFS26 MPL25:MPO26 MZH25:MZK26 NJD25:NJG26 NSZ25:NTC26 OCV25:OCY26 OMR25:OMU26 OWN25:OWQ26 PGJ25:PGM26 PQF25:PQI26 QAB25:QAE26 QJX25:QKA26 QTT25:QTW26 RDP25:RDS26 RNL25:RNO26 RXH25:RXK26 SHD25:SHG26 SQZ25:SRC26 TAV25:TAY26 TKR25:TKU26 TUN25:TUQ26 UEJ25:UEM26 UOF25:UOI26 UYB25:UYE26 VHX25:VIA26 VRT25:VRW26 WBP25:WBS26 WLL25:WLO26"/>
    <dataValidation allowBlank="1" showInputMessage="1" showErrorMessage="1" promptTitle="Actividad del proyecto" prompt="El nombre de la actividad debe ser exactamente igual a la registrada en el proyecto de inversión." sqref="A12:C12 IV12:IY12 SR12:SU12 ACN12:ACQ12 AMJ12:AMM12 AWF12:AWI12 BGB12:BGE12 BPX12:BQA12 BZT12:BZW12 CJP12:CJS12 CTL12:CTO12 DDH12:DDK12 DND12:DNG12 DWZ12:DXC12 EGV12:EGY12 EQR12:EQU12 FAN12:FAQ12 FKJ12:FKM12 FUF12:FUI12 GEB12:GEE12 GNX12:GOA12 GXT12:GXW12 HHP12:HHS12 HRL12:HRO12 IBH12:IBK12 ILD12:ILG12 IUZ12:IVC12 JEV12:JEY12 JOR12:JOU12 JYN12:JYQ12 KIJ12:KIM12 KSF12:KSI12 LCB12:LCE12 LLX12:LMA12 LVT12:LVW12 MFP12:MFS12 MPL12:MPO12 MZH12:MZK12 NJD12:NJG12 NSZ12:NTC12 OCV12:OCY12 OMR12:OMU12 OWN12:OWQ12 PGJ12:PGM12 PQF12:PQI12 QAB12:QAE12 QJX12:QKA12 QTT12:QTW12 RDP12:RDS12 RNL12:RNO12 RXH12:RXK12 SHD12:SHG12 SQZ12:SRC12 TAV12:TAY12 TKR12:TKU12 TUN12:TUQ12 UEJ12:UEM12 UOF12:UOI12 UYB12:UYE12 VHX12:VIA12 VRT12:VRW12 WBP12:WBS12 WLL12:WLO12 WVH12:WVK12 A32:C32 IV32:IY32 SR32:SU32 ACN32:ACQ32 AMJ32:AMM32 AWF32:AWI32 BGB32:BGE32 BPX32:BQA32 BZT32:BZW32 CJP32:CJS32 CTL32:CTO32 DDH32:DDK32 DND32:DNG32 DWZ32:DXC32 EGV32:EGY32 EQR32:EQU32 FAN32:FAQ32 FKJ32:FKM32 FUF32:FUI32 GEB32:GEE32 GNX32:GOA32 GXT32:GXW32 HHP32:HHS32 HRL32:HRO32 IBH32:IBK32 ILD32:ILG32 IUZ32:IVC32 JEV32:JEY32 JOR32:JOU32 JYN32:JYQ32 KIJ32:KIM32 KSF32:KSI32 LCB32:LCE32 LLX32:LMA32 LVT32:LVW32 MFP32:MFS32 MPL32:MPO32 MZH32:MZK32 NJD32:NJG32 NSZ32:NTC32 OCV32:OCY32 OMR32:OMU32 OWN32:OWQ32 PGJ32:PGM32 PQF32:PQI32 QAB32:QAE32 QJX32:QKA32 QTT32:QTW32 RDP32:RDS32 RNL32:RNO32 RXH32:RXK32 SHD32:SHG32 SQZ32:SRC32 TAV32:TAY32 TKR32:TKU32 TUN32:TUQ32 UEJ32:UEM32 UOF32:UOI32 UYB32:UYE32 VHX32:VIA32 VRT32:VRW32 WBP32:WBS32 WLL32:WLO32 WVH32:WVK32 A27:C27 IV27:IY27 SR27:SU27 ACN27:ACQ27 AMJ27:AMM27 AWF27:AWI27 BGB27:BGE27 BPX27:BQA27 BZT27:BZW27 CJP27:CJS27 CTL27:CTO27 DDH27:DDK27 DND27:DNG27 DWZ27:DXC27 EGV27:EGY27 EQR27:EQU27 FAN27:FAQ27 FKJ27:FKM27 FUF27:FUI27 GEB27:GEE27 GNX27:GOA27 GXT27:GXW27 HHP27:HHS27 HRL27:HRO27 IBH27:IBK27 ILD27:ILG27 IUZ27:IVC27 JEV27:JEY27 JOR27:JOU27 JYN27:JYQ27 KIJ27:KIM27 KSF27:KSI27 LCB27:LCE27 LLX27:LMA27 LVT27:LVW27 MFP27:MFS27 MPL27:MPO27 MZH27:MZK27 NJD27:NJG27 NSZ27:NTC27 OCV27:OCY27 OMR27:OMU27 OWN27:OWQ27 PGJ27:PGM27 PQF27:PQI27 QAB27:QAE27 QJX27:QKA27 QTT27:QTW27 RDP27:RDS27 RNL27:RNO27 RXH27:RXK27 SHD27:SHG27 SQZ27:SRC27 TAV27:TAY27 TKR27:TKU27 TUN27:TUQ27 UEJ27:UEM27 UOF27:UOI27 UYB27:UYE27 VHX27:VIA27 VRT27:VRW27 WBP27:WBS27 WLL27:WLO27 WVH27:WVK27"/>
    <dataValidation allowBlank="1" showInputMessage="1" showErrorMessage="1" promptTitle="Meta del producto " prompt="La meta del producto debe ser exactamente igual a la registrada en el proyecto." sqref="WVR9:WVT9 JF9:JH9 TB9:TD9 ACX9:ACZ9 AMT9:AMV9 AWP9:AWR9 BGL9:BGN9 BQH9:BQJ9 CAD9:CAF9 CJZ9:CKB9 CTV9:CTX9 DDR9:DDT9 DNN9:DNP9 DXJ9:DXL9 EHF9:EHH9 ERB9:ERD9 FAX9:FAZ9 FKT9:FKV9 FUP9:FUR9 GEL9:GEN9 GOH9:GOJ9 GYD9:GYF9 HHZ9:HIB9 HRV9:HRX9 IBR9:IBT9 ILN9:ILP9 IVJ9:IVL9 JFF9:JFH9 JPB9:JPD9 JYX9:JYZ9 KIT9:KIV9 KSP9:KSR9 LCL9:LCN9 LMH9:LMJ9 LWD9:LWF9 MFZ9:MGB9 MPV9:MPX9 MZR9:MZT9 NJN9:NJP9 NTJ9:NTL9 ODF9:ODH9 ONB9:OND9 OWX9:OWZ9 PGT9:PGV9 PQP9:PQR9 QAL9:QAN9 QKH9:QKJ9 QUD9:QUF9 RDZ9:REB9 RNV9:RNX9 RXR9:RXT9 SHN9:SHP9 SRJ9:SRL9 TBF9:TBH9 TLB9:TLD9 TUX9:TUZ9 UET9:UEV9 UOP9:UOR9 UYL9:UYN9 VIH9:VIJ9 VSD9:VSF9 WBZ9:WCB9 WLV9:WLX9 WVR24:WVT24 JF24:JH24 TB24:TD24 ACX24:ACZ24 AMT24:AMV24 AWP24:AWR24 BGL24:BGN24 BQH24:BQJ24 CAD24:CAF24 CJZ24:CKB24 CTV24:CTX24 DDR24:DDT24 DNN24:DNP24 DXJ24:DXL24 EHF24:EHH24 ERB24:ERD24 FAX24:FAZ24 FKT24:FKV24 FUP24:FUR24 GEL24:GEN24 GOH24:GOJ24 GYD24:GYF24 HHZ24:HIB24 HRV24:HRX24 IBR24:IBT24 ILN24:ILP24 IVJ24:IVL24 JFF24:JFH24 JPB24:JPD24 JYX24:JYZ24 KIT24:KIV24 KSP24:KSR24 LCL24:LCN24 LMH24:LMJ24 LWD24:LWF24 MFZ24:MGB24 MPV24:MPX24 MZR24:MZT24 NJN24:NJP24 NTJ24:NTL24 ODF24:ODH24 ONB24:OND24 OWX24:OWZ24 PGT24:PGV24 PQP24:PQR24 QAL24:QAN24 QKH24:QKJ24 QUD24:QUF24 RDZ24:REB24 RNV24:RNX24 RXR24:RXT24 SHN24:SHP24 SRJ24:SRL24 TBF24:TBH24 TLB24:TLD24 TUX24:TUZ24 UET24:UEV24 UOP24:UOR24 UYL24:UYN24 VIH24:VIJ24 VSD24:VSF24 WBZ24:WCB24 WLV24:WLX24"/>
    <dataValidation allowBlank="1" showInputMessage="1" showErrorMessage="1" promptTitle="No" prompt="Se debe enumerar asi:_x000a_1. Actividad principal del proyecto de inversión_x000a_1.1 Descripción de bien o servicio x_x000a_1.2 Descripción de bien o servicio xx_x000a_2. Actividad principal del ..........._x000a_2.1 Descripción de bien o......" sqref="WVH43 IV13:IV14 SR13:SR14 ACN13:ACN14 AMJ13:AMJ14 AWF13:AWF14 BGB13:BGB14 BPX13:BPX14 BZT13:BZT14 CJP13:CJP14 CTL13:CTL14 DDH13:DDH14 DND13:DND14 DWZ13:DWZ14 EGV13:EGV14 EQR13:EQR14 FAN13:FAN14 FKJ13:FKJ14 FUF13:FUF14 GEB13:GEB14 GNX13:GNX14 GXT13:GXT14 HHP13:HHP14 HRL13:HRL14 IBH13:IBH14 ILD13:ILD14 IUZ13:IUZ14 JEV13:JEV14 JOR13:JOR14 JYN13:JYN14 KIJ13:KIJ14 KSF13:KSF14 LCB13:LCB14 LLX13:LLX14 LVT13:LVT14 MFP13:MFP14 MPL13:MPL14 MZH13:MZH14 NJD13:NJD14 NSZ13:NSZ14 OCV13:OCV14 OMR13:OMR14 OWN13:OWN14 PGJ13:PGJ14 PQF13:PQF14 QAB13:QAB14 QJX13:QJX14 QTT13:QTT14 RDP13:RDP14 RNL13:RNL14 RXH13:RXH14 SHD13:SHD14 SQZ13:SQZ14 TAV13:TAV14 TKR13:TKR14 TUN13:TUN14 UEJ13:UEJ14 UOF13:UOF14 UYB13:UYB14 VHX13:VHX14 VRT13:VRT14 WBP13:WBP14 WLL13:WLL14 WVH13:WVH14 A13 IV18 SR18 ACN18 AMJ18 AWF18 BGB18 BPX18 BZT18 CJP18 CTL18 DDH18 DND18 DWZ18 EGV18 EQR18 FAN18 FKJ18 FUF18 GEB18 GNX18 GXT18 HHP18 HRL18 IBH18 ILD18 IUZ18 JEV18 JOR18 JYN18 KIJ18 KSF18 LCB18 LLX18 LVT18 MFP18 MPL18 MZH18 NJD18 NSZ18 OCV18 OMR18 OWN18 PGJ18 PQF18 QAB18 QJX18 QTT18 RDP18 RNL18 RXH18 SHD18 SQZ18 TAV18 TKR18 TUN18 UEJ18 UOF18 UYB18 VHX18 VRT18 WBP18 WLL18 WVH18 A18 IV28 SR28 ACN28 AMJ28 AWF28 BGB28 BPX28 BZT28 CJP28 CTL28 DDH28 DND28 DWZ28 EGV28 EQR28 FAN28 FKJ28 FUF28 GEB28 GNX28 GXT28 HHP28 HRL28 IBH28 ILD28 IUZ28 JEV28 JOR28 JYN28 KIJ28 KSF28 LCB28 LLX28 LVT28 MFP28 MPL28 MZH28 NJD28 NSZ28 OCV28 OMR28 OWN28 PGJ28 PQF28 QAB28 QJX28 QTT28 RDP28 RNL28 RXH28 SHD28 SQZ28 TAV28 TKR28 TUN28 UEJ28 UOF28 UYB28 VHX28 VRT28 WBP28 WLL28 WVH28 A28 IV33 SR33 ACN33 AMJ33 AWF33 BGB33 BPX33 BZT33 CJP33 CTL33 DDH33 DND33 DWZ33 EGV33 EQR33 FAN33 FKJ33 FUF33 GEB33 GNX33 GXT33 HHP33 HRL33 IBH33 ILD33 IUZ33 JEV33 JOR33 JYN33 KIJ33 KSF33 LCB33 LLX33 LVT33 MFP33 MPL33 MZH33 NJD33 NSZ33 OCV33 OMR33 OWN33 PGJ33 PQF33 QAB33 QJX33 QTT33 RDP33 RNL33 RXH33 SHD33 SQZ33 TAV33 TKR33 TUN33 UEJ33 UOF33 UYB33 VHX33 VRT33 WBP33 WLL33 WVH33 A43 IV43 SR43 ACN43 AMJ43 AWF43 BGB43 BPX43 BZT43 CJP43 CTL43 DDH43 DND43 DWZ43 EGV43 EQR43 FAN43 FKJ43 FUF43 GEB43 GNX43 GXT43 HHP43 HRL43 IBH43 ILD43 IUZ43 JEV43 JOR43 JYN43 KIJ43 KSF43 LCB43 LLX43 LVT43 MFP43 MPL43 MZH43 NJD43 NSZ43 OCV43 OMR43 OWN43 PGJ43 PQF43 QAB43 QJX43 QTT43 RDP43 RNL43 RXH43 SHD43 SQZ43 TAV43 TKR43 TUN43 UEJ43 UOF43 UYB43 VHX43 VRT43 WBP43 WLL43 A33"/>
    <dataValidation allowBlank="1" showInputMessage="1" showErrorMessage="1" prompt="Bienes, obras y servicios deben ser identificados con códigos UNSPSC. Se deben incluir todos los códigos que identifiquen al servicio a contratar y/o producto a adquirir, separados por punto y coma sin espacio. No se admitiran códigos terminados en 00." sqref="WLM43 IW13:IW14 SS13:SS14 ACO13:ACO14 AMK13:AMK14 AWG13:AWG14 BGC13:BGC14 BPY13:BPY14 BZU13:BZU14 CJQ13:CJQ14 CTM13:CTM14 DDI13:DDI14 DNE13:DNE14 DXA13:DXA14 EGW13:EGW14 EQS13:EQS14 FAO13:FAO14 FKK13:FKK14 FUG13:FUG14 GEC13:GEC14 GNY13:GNY14 GXU13:GXU14 HHQ13:HHQ14 HRM13:HRM14 IBI13:IBI14 ILE13:ILE14 IVA13:IVA14 JEW13:JEW14 JOS13:JOS14 JYO13:JYO14 KIK13:KIK14 KSG13:KSG14 LCC13:LCC14 LLY13:LLY14 LVU13:LVU14 MFQ13:MFQ14 MPM13:MPM14 MZI13:MZI14 NJE13:NJE14 NTA13:NTA14 OCW13:OCW14 OMS13:OMS14 OWO13:OWO14 PGK13:PGK14 PQG13:PQG14 QAC13:QAC14 QJY13:QJY14 QTU13:QTU14 RDQ13:RDQ14 RNM13:RNM14 RXI13:RXI14 SHE13:SHE14 SRA13:SRA14 TAW13:TAW14 TKS13:TKS14 TUO13:TUO14 UEK13:UEK14 UOG13:UOG14 UYC13:UYC14 VHY13:VHY14 VRU13:VRU14 WBQ13:WBQ14 WLM13:WLM14 WVI13:WVI14 WBQ43 IW18 SS18 ACO18 AMK18 AWG18 BGC18 BPY18 BZU18 CJQ18 CTM18 DDI18 DNE18 DXA18 EGW18 EQS18 FAO18 FKK18 FUG18 GEC18 GNY18 GXU18 HHQ18 HRM18 IBI18 ILE18 IVA18 JEW18 JOS18 JYO18 KIK18 KSG18 LCC18 LLY18 LVU18 MFQ18 MPM18 MZI18 NJE18 NTA18 OCW18 OMS18 OWO18 PGK18 PQG18 QAC18 QJY18 QTU18 RDQ18 RNM18 RXI18 SHE18 SRA18 TAW18 TKS18 TUO18 UEK18 UOG18 UYC18 VHY18 VRU18 WBQ18 WLM18 WVI18 B18 IW28 SS28 ACO28 AMK28 AWG28 BGC28 BPY28 BZU28 CJQ28 CTM28 DDI28 DNE28 DXA28 EGW28 EQS28 FAO28 FKK28 FUG28 GEC28 GNY28 GXU28 HHQ28 HRM28 IBI28 ILE28 IVA28 JEW28 JOS28 JYO28 KIK28 KSG28 LCC28 LLY28 LVU28 MFQ28 MPM28 MZI28 NJE28 NTA28 OCW28 OMS28 OWO28 PGK28 PQG28 QAC28 QJY28 QTU28 RDQ28 RNM28 RXI28 SHE28 SRA28 TAW28 TKS28 TUO28 UEK28 UOG28 UYC28 VHY28 VRU28 WBQ28 WLM28 WVI28 B28 IW33 SS33 ACO33 AMK33 AWG33 BGC33 BPY33 BZU33 CJQ33 CTM33 DDI33 DNE33 DXA33 EGW33 EQS33 FAO33 FKK33 FUG33 GEC33 GNY33 GXU33 HHQ33 HRM33 IBI33 ILE33 IVA33 JEW33 JOS33 JYO33 KIK33 KSG33 LCC33 LLY33 LVU33 MFQ33 MPM33 MZI33 NJE33 NTA33 OCW33 OMS33 OWO33 PGK33 PQG33 QAC33 QJY33 QTU33 RDQ33 RNM33 RXI33 SHE33 SRA33 TAW33 TKS33 TUO33 UEK33 UOG33 UYC33 VHY33 VRU33 WBQ33 WLM33 WVI33 WVI43 IW43 SS43 ACO43 AMK43 AWG43 BGC43 BPY43 BZU43 CJQ43 CTM43 DDI43 DNE43 DXA43 EGW43 EQS43 FAO43 FKK43 FUG43 GEC43 GNY43 GXU43 HHQ43 HRM43 IBI43 ILE43 IVA43 JEW43 JOS43 JYO43 KIK43 KSG43 LCC43 LLY43 LVU43 MFQ43 MPM43 MZI43 NJE43 NTA43 OCW43 OMS43 OWO43 PGK43 PQG43 QAC43 QJY43 QTU43 RDQ43 RNM43 RXI43 SHE43 SRA43 TAW43 TKS43 TUO43 UEK43 UOG43 UYC43 VHY43 VRU43 B33"/>
    <dataValidation allowBlank="1" showInputMessage="1" showErrorMessage="1" promptTitle="Mes Estimado de inicio - proceso" prompt="Despliegue el listado y seleccione el mes en el que se espera la presentación de ofertas." sqref="WLR43 JB13:JB14 SX13:SX14 ACT13:ACT14 AMP13:AMP14 AWL13:AWL14 BGH13:BGH14 BQD13:BQD14 BZZ13:BZZ14 CJV13:CJV14 CTR13:CTR14 DDN13:DDN14 DNJ13:DNJ14 DXF13:DXF14 EHB13:EHB14 EQX13:EQX14 FAT13:FAT14 FKP13:FKP14 FUL13:FUL14 GEH13:GEH14 GOD13:GOD14 GXZ13:GXZ14 HHV13:HHV14 HRR13:HRR14 IBN13:IBN14 ILJ13:ILJ14 IVF13:IVF14 JFB13:JFB14 JOX13:JOX14 JYT13:JYT14 KIP13:KIP14 KSL13:KSL14 LCH13:LCH14 LMD13:LMD14 LVZ13:LVZ14 MFV13:MFV14 MPR13:MPR14 MZN13:MZN14 NJJ13:NJJ14 NTF13:NTF14 ODB13:ODB14 OMX13:OMX14 OWT13:OWT14 PGP13:PGP14 PQL13:PQL14 QAH13:QAH14 QKD13:QKD14 QTZ13:QTZ14 RDV13:RDV14 RNR13:RNR14 RXN13:RXN14 SHJ13:SHJ14 SRF13:SRF14 TBB13:TBB14 TKX13:TKX14 TUT13:TUT14 UEP13:UEP14 UOL13:UOL14 UYH13:UYH14 VID13:VID14 VRZ13:VRZ14 WBV13:WBV14 WLR13:WLR14 WVN13:WVN14 F1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33 JB33 SX33 ACT33 AMP33 AWL33 BGH33 BQD33 BZZ33 CJV33 CTR33 DDN33 DNJ33 DXF33 EHB33 EQX33 FAT33 FKP33 FUL33 GEH33 GOD33 GXZ33 HHV33 HRR33 IBN33 ILJ33 IVF33 JFB33 JOX33 JYT33 KIP33 KSL33 LCH33 LMD33 LVZ33 MFV33 MPR33 MZN33 NJJ33 NTF33 ODB33 OMX33 OWT33 PGP33 PQL33 QAH33 QKD33 QTZ33 RDV33 RNR33 RXN33 SHJ33 SRF33 TBB33 TKX33 TUT33 UEP33 UOL33 UYH33 VID33 VRZ33 WBV33 WLR33 WVN33 WVN43 JB43 SX43 ACT43 AMP43 AWL43 BGH43 BQD43 BZZ43 CJV43 CTR43 DDN43 DNJ43 DXF43 EHB43 EQX43 FAT43 FKP43 FUL43 GEH43 GOD43 GXZ43 HHV43 HRR43 IBN43 ILJ43 IVF43 JFB43 JOX43 JYT43 KIP43 KSL43 LCH43 LMD43 LVZ43 MFV43 MPR43 MZN43 NJJ43 NTF43 ODB43 OMX43 OWT43 PGP43 PQL43 QAH43 QKD43 QTZ43 RDV43 RNR43 RXN43 SHJ43 SRF43 TBB43 TKX43 TUT43 UEP43 UOL43 UYH43 VID43 VRZ43 WBV43 F13"/>
    <dataValidation allowBlank="1" showInputMessage="1" showErrorMessage="1" promptTitle="Fuente_de_los_recursos" prompt="Despliegue la flecha y elija la opción de acuerdo con la fuente de los recursos._x000a_Propios - 20 Ingresos corrientes_x000a_Propios - 21 Otros recursos de tesorería_x000a_Nación 10 - Recursos Corrientes" sqref="WVR43 JF13:JF14 TB13:TB14 ACX13:ACX14 AMT13:AMT14 AWP13:AWP14 BGL13:BGL14 BQH13:BQH14 CAD13:CAD14 CJZ13:CJZ14 CTV13:CTV14 DDR13:DDR14 DNN13:DNN14 DXJ13:DXJ14 EHF13:EHF14 ERB13:ERB14 FAX13:FAX14 FKT13:FKT14 FUP13:FUP14 GEL13:GEL14 GOH13:GOH14 GYD13:GYD14 HHZ13:HHZ14 HRV13:HRV14 IBR13:IBR14 ILN13:ILN14 IVJ13:IVJ14 JFF13:JFF14 JPB13:JPB14 JYX13:JYX14 KIT13:KIT14 KSP13:KSP14 LCL13:LCL14 LMH13:LMH14 LWD13:LWD14 MFZ13:MFZ14 MPV13:MPV14 MZR13:MZR14 NJN13:NJN14 NTJ13:NTJ14 ODF13:ODF14 ONB13:ONB14 OWX13:OWX14 PGT13:PGT14 PQP13:PQP14 QAL13:QAL14 QKH13:QKH14 QUD13:QUD14 RDZ13:RDZ14 RNV13:RNV14 RXR13:RXR14 SHN13:SHN14 SRJ13:SRJ14 TBF13:TBF14 TLB13:TLB14 TUX13:TUX14 UET13:UET14 UOP13:UOP14 UYL13:UYL14 VIH13:VIH14 VSD13:VSD14 WBZ13:WBZ14 WLV13:WLV14 WVR13:WVR14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28 JF28 TB28 ACX28 AMT28 AWP28 BGL28 BQH28 CAD28 CJZ28 CTV28 DDR28 DNN28 DXJ28 EHF28 ERB28 FAX28 FKT28 FUP28 GEL28 GOH28 GYD28 HHZ28 HRV28 IBR28 ILN28 IVJ28 JFF28 JPB28 JYX28 KIT28 KSP28 LCL28 LMH28 LWD28 MFZ28 MPV28 MZR28 NJN28 NTJ28 ODF28 ONB28 OWX28 PGT28 PQP28 QAL28 QKH28 QUD28 RDZ28 RNV28 RXR28 SHN28 SRJ28 TBF28 TLB28 TUX28 UET28 UOP28 UYL28 VIH28 VSD28 WBZ28 WLV28 WVR28 J33 JF33 TB33 ACX33 AMT33 AWP33 BGL33 BQH33 CAD33 CJZ33 CTV33 DDR33 DNN33 DXJ33 EHF33 ERB33 FAX33 FKT33 FUP33 GEL33 GOH33 GYD33 HHZ33 HRV33 IBR33 ILN33 IVJ33 JFF33 JPB33 JYX33 KIT33 KSP33 LCL33 LMH33 LWD33 MFZ33 MPV33 MZR33 NJN33 NTJ33 ODF33 ONB33 OWX33 PGT33 PQP33 QAL33 QKH33 QUD33 RDZ33 RNV33 RXR33 SHN33 SRJ33 TBF33 TLB33 TUX33 UET33 UOP33 UYL33 VIH33 VSD33 WBZ33 WLV33 WVR33 J43 JF43 TB43 ACX43 AMT43 AWP43 BGL43 BQH43 CAD43 CJZ43 CTV43 DDR43 DNN43 DXJ43 EHF43 ERB43 FAX43 FKT43 FUP43 GEL43 GOH43 GYD43 HHZ43 HRV43 IBR43 ILN43 IVJ43 JFF43 JPB43 JYX43 KIT43 KSP43 LCL43 LMH43 LWD43 MFZ43 MPV43 MZR43 NJN43 NTJ43 ODF43 ONB43 OWX43 PGT43 PQP43 QAL43 QKH43 QUD43 RDZ43 RNV43 RXR43 SHN43 SRJ43 TBF43 TLB43 TUX43 UET43 UOP43 UYL43 VIH43 VSD43 WBZ43 WLV43 J13"/>
    <dataValidation allowBlank="1" showInputMessage="1" showErrorMessage="1" promptTitle="Valor del contrato" prompt="Registre el valor total estimado del contrato " sqref="WVS43 JG13:JG14 TC13:TC14 ACY13:ACY14 AMU13:AMU14 AWQ13:AWQ14 BGM13:BGM14 BQI13:BQI14 CAE13:CAE14 CKA13:CKA14 CTW13:CTW14 DDS13:DDS14 DNO13:DNO14 DXK13:DXK14 EHG13:EHG14 ERC13:ERC14 FAY13:FAY14 FKU13:FKU14 FUQ13:FUQ14 GEM13:GEM14 GOI13:GOI14 GYE13:GYE14 HIA13:HIA14 HRW13:HRW14 IBS13:IBS14 ILO13:ILO14 IVK13:IVK14 JFG13:JFG14 JPC13:JPC14 JYY13:JYY14 KIU13:KIU14 KSQ13:KSQ14 LCM13:LCM14 LMI13:LMI14 LWE13:LWE14 MGA13:MGA14 MPW13:MPW14 MZS13:MZS14 NJO13:NJO14 NTK13:NTK14 ODG13:ODG14 ONC13:ONC14 OWY13:OWY14 PGU13:PGU14 PQQ13:PQQ14 QAM13:QAM14 QKI13:QKI14 QUE13:QUE14 REA13:REA14 RNW13:RNW14 RXS13:RXS14 SHO13:SHO14 SRK13:SRK14 TBG13:TBG14 TLC13:TLC14 TUY13:TUY14 UEU13:UEU14 UOQ13:UOQ14 UYM13:UYM14 VII13:VII14 VSE13:VSE14 WCA13:WCA14 WLW13:WLW14 WVS13:WVS14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28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43 JG43 TC43 ACY43 AMU43 AWQ43 BGM43 BQI43 CAE43 CKA43 CTW43 DDS43 DNO43 DXK43 EHG43 ERC43 FAY43 FKU43 FUQ43 GEM43 GOI43 GYE43 HIA43 HRW43 IBS43 ILO43 IVK43 JFG43 JPC43 JYY43 KIU43 KSQ43 LCM43 LMI43 LWE43 MGA43 MPW43 MZS43 NJO43 NTK43 ODG43 ONC43 OWY43 PGU43 PQQ43 QAM43 QKI43 QUE43 REA43 RNW43 RXS43 SHO43 SRK43 TBG43 TLC43 TUY43 UEU43 UOQ43 UYM43 VII43 VSE43 WCA43 WLW43"/>
    <dataValidation allowBlank="1" showInputMessage="1" showErrorMessage="1" promptTitle="¿Se requieren vigencias futuras?" prompt="Despliegue la flecha y seleccione la opción &quot;SI&quot; si se requieren vigencias Futuras para financiar el objeto contractual &quot;Descripción&quot; o &quot;NO&quot; si no se requieren vigencias futuras" sqref="WVU43 JI13:JI14 TE13:TE14 ADA13:ADA14 AMW13:AMW14 AWS13:AWS14 BGO13:BGO14 BQK13:BQK14 CAG13:CAG14 CKC13:CKC14 CTY13:CTY14 DDU13:DDU14 DNQ13:DNQ14 DXM13:DXM14 EHI13:EHI14 ERE13:ERE14 FBA13:FBA14 FKW13:FKW14 FUS13:FUS14 GEO13:GEO14 GOK13:GOK14 GYG13:GYG14 HIC13:HIC14 HRY13:HRY14 IBU13:IBU14 ILQ13:ILQ14 IVM13:IVM14 JFI13:JFI14 JPE13:JPE14 JZA13:JZA14 KIW13:KIW14 KSS13:KSS14 LCO13:LCO14 LMK13:LMK14 LWG13:LWG14 MGC13:MGC14 MPY13:MPY14 MZU13:MZU14 NJQ13:NJQ14 NTM13:NTM14 ODI13:ODI14 ONE13:ONE14 OXA13:OXA14 PGW13:PGW14 PQS13:PQS14 QAO13:QAO14 QKK13:QKK14 QUG13:QUG14 REC13:REC14 RNY13:RNY14 RXU13:RXU14 SHQ13:SHQ14 SRM13:SRM14 TBI13:TBI14 TLE13:TLE14 TVA13:TVA14 UEW13:UEW14 UOS13:UOS14 UYO13:UYO14 VIK13:VIK14 VSG13:VSG14 WCC13:WCC14 WLY13:WLY14 WVU13:WVU14 M18 JI18 TE18 ADA18 AMW18 AWS18 BGO18 BQK18 CAG18 CKC18 CTY18 DDU18 DNQ18 DXM18 EHI18 ERE18 FBA18 FKW18 FUS18 GEO18 GOK18 GYG18 HIC18 HRY18 IBU18 ILQ18 IVM18 JFI18 JPE18 JZA18 KIW18 KSS18 LCO18 LMK18 LWG18 MGC18 MPY18 MZU18 NJQ18 NTM18 ODI18 ONE18 OXA18 PGW18 PQS18 QAO18 QKK18 QUG18 REC18 RNY18 RXU18 SHQ18 SRM18 TBI18 TLE18 TVA18 UEW18 UOS18 UYO18 VIK18 VSG18 WCC18 WLY18 WVU18 M28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M33 JI33 TE33 ADA33 AMW33 AWS33 BGO33 BQK33 CAG33 CKC33 CTY33 DDU33 DNQ33 DXM33 EHI33 ERE33 FBA33 FKW33 FUS33 GEO33 GOK33 GYG33 HIC33 HRY33 IBU33 ILQ33 IVM33 JFI33 JPE33 JZA33 KIW33 KSS33 LCO33 LMK33 LWG33 MGC33 MPY33 MZU33 NJQ33 NTM33 ODI33 ONE33 OXA33 PGW33 PQS33 QAO33 QKK33 QUG33 REC33 RNY33 RXU33 SHQ33 SRM33 TBI33 TLE33 TVA33 UEW33 UOS33 UYO33 VIK33 VSG33 WCC33 WLY33 WVU33 M43 JI43 TE43 ADA43 AMW43 AWS43 BGO43 BQK43 CAG43 CKC43 CTY43 DDU43 DNQ43 DXM43 EHI43 ERE43 FBA43 FKW43 FUS43 GEO43 GOK43 GYG43 HIC43 HRY43 IBU43 ILQ43 IVM43 JFI43 JPE43 JZA43 KIW43 KSS43 LCO43 LMK43 LWG43 MGC43 MPY43 MZU43 NJQ43 NTM43 ODI43 ONE43 OXA43 PGW43 PQS43 QAO43 QKK43 QUG43 REC43 RNY43 RXU43 SHQ43 SRM43 TBI43 TLE43 TVA43 UEW43 UOS43 UYO43 VIK43 VSG43 WCC43 WLY43 M13"/>
    <dataValidation allowBlank="1" showInputMessage="1" showErrorMessage="1" promptTitle="Nombre del responsable" prompt="Registre el nombre completo del responsable de la contratación " sqref="WVW43 JK13:JK14 TG13:TG14 ADC13:ADC14 AMY13:AMY14 AWU13:AWU14 BGQ13:BGQ14 BQM13:BQM14 CAI13:CAI14 CKE13:CKE14 CUA13:CUA14 DDW13:DDW14 DNS13:DNS14 DXO13:DXO14 EHK13:EHK14 ERG13:ERG14 FBC13:FBC14 FKY13:FKY14 FUU13:FUU14 GEQ13:GEQ14 GOM13:GOM14 GYI13:GYI14 HIE13:HIE14 HSA13:HSA14 IBW13:IBW14 ILS13:ILS14 IVO13:IVO14 JFK13:JFK14 JPG13:JPG14 JZC13:JZC14 KIY13:KIY14 KSU13:KSU14 LCQ13:LCQ14 LMM13:LMM14 LWI13:LWI14 MGE13:MGE14 MQA13:MQA14 MZW13:MZW14 NJS13:NJS14 NTO13:NTO14 ODK13:ODK14 ONG13:ONG14 OXC13:OXC14 PGY13:PGY14 PQU13:PQU14 QAQ13:QAQ14 QKM13:QKM14 QUI13:QUI14 REE13:REE14 ROA13:ROA14 RXW13:RXW14 SHS13:SHS14 SRO13:SRO14 TBK13:TBK14 TLG13:TLG14 TVC13:TVC14 UEY13:UEY14 UOU13:UOU14 UYQ13:UYQ14 VIM13:VIM14 VSI13:VSI14 WCE13:WCE14 WMA13:WMA14 WVW13:WVW14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O28 JK28 TG28 ADC28 AMY28 AWU28 BGQ28 BQM28 CAI28 CKE28 CUA28 DDW28 DNS28 DXO28 EHK28 ERG28 FBC28 FKY28 FUU28 GEQ28 GOM28 GYI28 HIE28 HSA28 IBW28 ILS28 IVO28 JFK28 JPG28 JZC28 KIY28 KSU28 LCQ28 LMM28 LWI28 MGE28 MQA28 MZW28 NJS28 NTO28 ODK28 ONG28 OXC28 PGY28 PQU28 QAQ28 QKM28 QUI28 REE28 ROA28 RXW28 SHS28 SRO28 TBK28 TLG28 TVC28 UEY28 UOU28 UYQ28 VIM28 VSI28 WCE28 WMA28 WVW28 O33 JK33 TG33 ADC33 AMY33 AWU33 BGQ33 BQM33 CAI33 CKE33 CUA33 DDW33 DNS33 DXO33 EHK33 ERG33 FBC33 FKY33 FUU33 GEQ33 GOM33 GYI33 HIE33 HSA33 IBW33 ILS33 IVO33 JFK33 JPG33 JZC33 KIY33 KSU33 LCQ33 LMM33 LWI33 MGE33 MQA33 MZW33 NJS33 NTO33 ODK33 ONG33 OXC33 PGY33 PQU33 QAQ33 QKM33 QUI33 REE33 ROA33 RXW33 SHS33 SRO33 TBK33 TLG33 TVC33 UEY33 UOU33 UYQ33 VIM33 VSI33 WCE33 WMA33 WVW33 O43 JK43 TG43 ADC43 AMY43 AWU43 BGQ43 BQM43 CAI43 CKE43 CUA43 DDW43 DNS43 DXO43 EHK43 ERG43 FBC43 FKY43 FUU43 GEQ43 GOM43 GYI43 HIE43 HSA43 IBW43 ILS43 IVO43 JFK43 JPG43 JZC43 KIY43 KSU43 LCQ43 LMM43 LWI43 MGE43 MQA43 MZW43 NJS43 NTO43 ODK43 ONG43 OXC43 PGY43 PQU43 QAQ43 QKM43 QUI43 REE43 ROA43 RXW43 SHS43 SRO43 TBK43 TLG43 TVC43 UEY43 UOU43 UYQ43 VIM43 VSI43 WCE43 WMA43 O13"/>
    <dataValidation allowBlank="1" showInputMessage="1" showErrorMessage="1" promptTitle="Cargo del responable" prompt="Registre el cargo del responsable de la contratación. " sqref="WVX43 JL13:JL14 TH13:TH14 ADD13:ADD14 AMZ13:AMZ14 AWV13:AWV14 BGR13:BGR14 BQN13:BQN14 CAJ13:CAJ14 CKF13:CKF14 CUB13:CUB14 DDX13:DDX14 DNT13:DNT14 DXP13:DXP14 EHL13:EHL14 ERH13:ERH14 FBD13:FBD14 FKZ13:FKZ14 FUV13:FUV14 GER13:GER14 GON13:GON14 GYJ13:GYJ14 HIF13:HIF14 HSB13:HSB14 IBX13:IBX14 ILT13:ILT14 IVP13:IVP14 JFL13:JFL14 JPH13:JPH14 JZD13:JZD14 KIZ13:KIZ14 KSV13:KSV14 LCR13:LCR14 LMN13:LMN14 LWJ13:LWJ14 MGF13:MGF14 MQB13:MQB14 MZX13:MZX14 NJT13:NJT14 NTP13:NTP14 ODL13:ODL14 ONH13:ONH14 OXD13:OXD14 PGZ13:PGZ14 PQV13:PQV14 QAR13:QAR14 QKN13:QKN14 QUJ13:QUJ14 REF13:REF14 ROB13:ROB14 RXX13:RXX14 SHT13:SHT14 SRP13:SRP14 TBL13:TBL14 TLH13:TLH14 TVD13:TVD14 UEZ13:UEZ14 UOV13:UOV14 UYR13:UYR14 VIN13:VIN14 VSJ13:VSJ14 WCF13:WCF14 WMB13:WMB14 WVX13:WVX14 P18 JL18 TH18 ADD18 AMZ18 AWV18 BGR18 BQN18 CAJ18 CKF18 CUB18 DDX18 DNT18 DXP18 EHL18 ERH18 FBD18 FKZ18 FUV18 GER18 GON18 GYJ18 HIF18 HSB18 IBX18 ILT18 IVP18 JFL18 JPH18 JZD18 KIZ18 KSV18 LCR18 LMN18 LWJ18 MGF18 MQB18 MZX18 NJT18 NTP18 ODL18 ONH18 OXD18 PGZ18 PQV18 QAR18 QKN18 QUJ18 REF18 ROB18 RXX18 SHT18 SRP18 TBL18 TLH18 TVD18 UEZ18 UOV18 UYR18 VIN18 VSJ18 WCF18 WMB18 WVX18 P28 JL28 TH28 ADD28 AMZ28 AWV28 BGR28 BQN28 CAJ28 CKF28 CUB28 DDX28 DNT28 DXP28 EHL28 ERH28 FBD28 FKZ28 FUV28 GER28 GON28 GYJ28 HIF28 HSB28 IBX28 ILT28 IVP28 JFL28 JPH28 JZD28 KIZ28 KSV28 LCR28 LMN28 LWJ28 MGF28 MQB28 MZX28 NJT28 NTP28 ODL28 ONH28 OXD28 PGZ28 PQV28 QAR28 QKN28 QUJ28 REF28 ROB28 RXX28 SHT28 SRP28 TBL28 TLH28 TVD28 UEZ28 UOV28 UYR28 VIN28 VSJ28 WCF28 WMB28 WVX28 P33 JL33 TH33 ADD33 AMZ33 AWV33 BGR33 BQN33 CAJ33 CKF33 CUB33 DDX33 DNT33 DXP33 EHL33 ERH33 FBD33 FKZ33 FUV33 GER33 GON33 GYJ33 HIF33 HSB33 IBX33 ILT33 IVP33 JFL33 JPH33 JZD33 KIZ33 KSV33 LCR33 LMN33 LWJ33 MGF33 MQB33 MZX33 NJT33 NTP33 ODL33 ONH33 OXD33 PGZ33 PQV33 QAR33 QKN33 QUJ33 REF33 ROB33 RXX33 SHT33 SRP33 TBL33 TLH33 TVD33 UEZ33 UOV33 UYR33 VIN33 VSJ33 WCF33 WMB33 WVX33 P43 JL43 TH43 ADD43 AMZ43 AWV43 BGR43 BQN43 CAJ43 CKF43 CUB43 DDX43 DNT43 DXP43 EHL43 ERH43 FBD43 FKZ43 FUV43 GER43 GON43 GYJ43 HIF43 HSB43 IBX43 ILT43 IVP43 JFL43 JPH43 JZD43 KIZ43 KSV43 LCR43 LMN43 LWJ43 MGF43 MQB43 MZX43 NJT43 NTP43 ODL43 ONH43 OXD43 PGZ43 PQV43 QAR43 QKN43 QUJ43 REF43 ROB43 RXX43 SHT43 SRP43 TBL43 TLH43 TVD43 UEZ43 UOV43 UYR43 VIN43 VSJ43 WCF43 WMB43 P13"/>
    <dataValidation allowBlank="1" showInputMessage="1" showErrorMessage="1" promptTitle="Telefono del responsable" prompt="Registre el número telefónico del responsable de la contratación (sin extensión)_x000a_" sqref="WVY43 JM13:JM14 TI13:TI14 ADE13:ADE14 ANA13:ANA14 AWW13:AWW14 BGS13:BGS14 BQO13:BQO14 CAK13:CAK14 CKG13:CKG14 CUC13:CUC14 DDY13:DDY14 DNU13:DNU14 DXQ13:DXQ14 EHM13:EHM14 ERI13:ERI14 FBE13:FBE14 FLA13:FLA14 FUW13:FUW14 GES13:GES14 GOO13:GOO14 GYK13:GYK14 HIG13:HIG14 HSC13:HSC14 IBY13:IBY14 ILU13:ILU14 IVQ13:IVQ14 JFM13:JFM14 JPI13:JPI14 JZE13:JZE14 KJA13:KJA14 KSW13:KSW14 LCS13:LCS14 LMO13:LMO14 LWK13:LWK14 MGG13:MGG14 MQC13:MQC14 MZY13:MZY14 NJU13:NJU14 NTQ13:NTQ14 ODM13:ODM14 ONI13:ONI14 OXE13:OXE14 PHA13:PHA14 PQW13:PQW14 QAS13:QAS14 QKO13:QKO14 QUK13:QUK14 REG13:REG14 ROC13:ROC14 RXY13:RXY14 SHU13:SHU14 SRQ13:SRQ14 TBM13:TBM14 TLI13:TLI14 TVE13:TVE14 UFA13:UFA14 UOW13:UOW14 UYS13:UYS14 VIO13:VIO14 VSK13:VSK14 WCG13:WCG14 WMC13:WMC14 WVY13:WVY14 Q14:Q15 JM18 TI18 ADE18 ANA18 AWW18 BGS18 BQO18 CAK18 CKG18 CUC18 DDY18 DNU18 DXQ18 EHM18 ERI18 FBE18 FLA18 FUW18 GES18 GOO18 GYK18 HIG18 HSC18 IBY18 ILU18 IVQ18 JFM18 JPI18 JZE18 KJA18 KSW18 LCS18 LMO18 LWK18 MGG18 MQC18 MZY18 NJU18 NTQ18 ODM18 ONI18 OXE18 PHA18 PQW18 QAS18 QKO18 QUK18 REG18 ROC18 RXY18 SHU18 SRQ18 TBM18 TLI18 TVE18 UFA18 UOW18 UYS18 VIO18 VSK18 WCG18 WMC18 WVY18 Q18:Q20 JM28 TI28 ADE28 ANA28 AWW28 BGS28 BQO28 CAK28 CKG28 CUC28 DDY28 DNU28 DXQ28 EHM28 ERI28 FBE28 FLA28 FUW28 GES28 GOO28 GYK28 HIG28 HSC28 IBY28 ILU28 IVQ28 JFM28 JPI28 JZE28 KJA28 KSW28 LCS28 LMO28 LWK28 MGG28 MQC28 MZY28 NJU28 NTQ28 ODM28 ONI28 OXE28 PHA28 PQW28 QAS28 QKO28 QUK28 REG28 ROC28 RXY28 SHU28 SRQ28 TBM28 TLI28 TVE28 UFA28 UOW28 UYS28 VIO28 VSK28 WCG28 WMC28 WVY28 Q28:Q30 JM33 TI33 ADE33 ANA33 AWW33 BGS33 BQO33 CAK33 CKG33 CUC33 DDY33 DNU33 DXQ33 EHM33 ERI33 FBE33 FLA33 FUW33 GES33 GOO33 GYK33 HIG33 HSC33 IBY33 ILU33 IVQ33 JFM33 JPI33 JZE33 KJA33 KSW33 LCS33 LMO33 LWK33 MGG33 MQC33 MZY33 NJU33 NTQ33 ODM33 ONI33 OXE33 PHA33 PQW33 QAS33 QKO33 QUK33 REG33 ROC33 RXY33 SHU33 SRQ33 TBM33 TLI33 TVE33 UFA33 UOW33 UYS33 VIO33 VSK33 WCG33 WMC33 WVY33 Q43:Q45 JM43 TI43 ADE43 ANA43 AWW43 BGS43 BQO43 CAK43 CKG43 CUC43 DDY43 DNU43 DXQ43 EHM43 ERI43 FBE43 FLA43 FUW43 GES43 GOO43 GYK43 HIG43 HSC43 IBY43 ILU43 IVQ43 JFM43 JPI43 JZE43 KJA43 KSW43 LCS43 LMO43 LWK43 MGG43 MQC43 MZY43 NJU43 NTQ43 ODM43 ONI43 OXE43 PHA43 PQW43 QAS43 QKO43 QUK43 REG43 ROC43 RXY43 SHU43 SRQ43 TBM43 TLI43 TVE43 UFA43 UOW43 UYS43 VIO43 VSK43 WCG43 WMC43 Q33:Q35"/>
    <dataValidation allowBlank="1" showInputMessage="1" showErrorMessage="1" promptTitle="Correo electrónico" prompt="Registre el correo electrónico del responsable de la contratación " sqref="WVZ43 JN13:JN14 TJ13:TJ14 ADF13:ADF14 ANB13:ANB14 AWX13:AWX14 BGT13:BGT14 BQP13:BQP14 CAL13:CAL14 CKH13:CKH14 CUD13:CUD14 DDZ13:DDZ14 DNV13:DNV14 DXR13:DXR14 EHN13:EHN14 ERJ13:ERJ14 FBF13:FBF14 FLB13:FLB14 FUX13:FUX14 GET13:GET14 GOP13:GOP14 GYL13:GYL14 HIH13:HIH14 HSD13:HSD14 IBZ13:IBZ14 ILV13:ILV14 IVR13:IVR14 JFN13:JFN14 JPJ13:JPJ14 JZF13:JZF14 KJB13:KJB14 KSX13:KSX14 LCT13:LCT14 LMP13:LMP14 LWL13:LWL14 MGH13:MGH14 MQD13:MQD14 MZZ13:MZZ14 NJV13:NJV14 NTR13:NTR14 ODN13:ODN14 ONJ13:ONJ14 OXF13:OXF14 PHB13:PHB14 PQX13:PQX14 QAT13:QAT14 QKP13:QKP14 QUL13:QUL14 REH13:REH14 ROD13:ROD14 RXZ13:RXZ14 SHV13:SHV14 SRR13:SRR14 TBN13:TBN14 TLJ13:TLJ14 TVF13:TVF14 UFB13:UFB14 UOX13:UOX14 UYT13:UYT14 VIP13:VIP14 VSL13:VSL14 WCH13:WCH14 WMD13:WMD14 WVZ13:WVZ14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R28 JN28 TJ28 ADF28 ANB28 AWX28 BGT28 BQP28 CAL28 CKH28 CUD28 DDZ28 DNV28 DXR28 EHN28 ERJ28 FBF28 FLB28 FUX28 GET28 GOP28 GYL28 HIH28 HSD28 IBZ28 ILV28 IVR28 JFN28 JPJ28 JZF28 KJB28 KSX28 LCT28 LMP28 LWL28 MGH28 MQD28 MZZ28 NJV28 NTR28 ODN28 ONJ28 OXF28 PHB28 PQX28 QAT28 QKP28 QUL28 REH28 ROD28 RXZ28 SHV28 SRR28 TBN28 TLJ28 TVF28 UFB28 UOX28 UYT28 VIP28 VSL28 WCH28 WMD28 WVZ28 R33 JN33 TJ33 ADF33 ANB33 AWX33 BGT33 BQP33 CAL33 CKH33 CUD33 DDZ33 DNV33 DXR33 EHN33 ERJ33 FBF33 FLB33 FUX33 GET33 GOP33 GYL33 HIH33 HSD33 IBZ33 ILV33 IVR33 JFN33 JPJ33 JZF33 KJB33 KSX33 LCT33 LMP33 LWL33 MGH33 MQD33 MZZ33 NJV33 NTR33 ODN33 ONJ33 OXF33 PHB33 PQX33 QAT33 QKP33 QUL33 REH33 ROD33 RXZ33 SHV33 SRR33 TBN33 TLJ33 TVF33 UFB33 UOX33 UYT33 VIP33 VSL33 WCH33 WMD33 WVZ33 R43 JN43 TJ43 ADF43 ANB43 AWX43 BGT43 BQP43 CAL43 CKH43 CUD43 DDZ43 DNV43 DXR43 EHN43 ERJ43 FBF43 FLB43 FUX43 GET43 GOP43 GYL43 HIH43 HSD43 IBZ43 ILV43 IVR43 JFN43 JPJ43 JZF43 KJB43 KSX43 LCT43 LMP43 LWL43 MGH43 MQD43 MZZ43 NJV43 NTR43 ODN43 ONJ43 OXF43 PHB43 PQX43 QAT43 QKP43 QUL43 REH43 ROD43 RXZ43 SHV43 SRR43 TBN43 TLJ43 TVF43 UFB43 UOX43 UYT43 VIP43 VSL43 WCH43 WMD43 R13"/>
    <dataValidation allowBlank="1" showInputMessage="1" showErrorMessage="1" promptTitle="Meta del Producto" prompt="Registre en formato número la meta del producto " sqref="WVU9:WVW9 JI9:JK9 TE9:TG9 ADA9:ADC9 AMW9:AMY9 AWS9:AWU9 BGO9:BGQ9 BQK9:BQM9 CAG9:CAI9 CKC9:CKE9 CTY9:CUA9 DDU9:DDW9 DNQ9:DNS9 DXM9:DXO9 EHI9:EHK9 ERE9:ERG9 FBA9:FBC9 FKW9:FKY9 FUS9:FUU9 GEO9:GEQ9 GOK9:GOM9 GYG9:GYI9 HIC9:HIE9 HRY9:HSA9 IBU9:IBW9 ILQ9:ILS9 IVM9:IVO9 JFI9:JFK9 JPE9:JPG9 JZA9:JZC9 KIW9:KIY9 KSS9:KSU9 LCO9:LCQ9 LMK9:LMM9 LWG9:LWI9 MGC9:MGE9 MPY9:MQA9 MZU9:MZW9 NJQ9:NJS9 NTM9:NTO9 ODI9:ODK9 ONE9:ONG9 OXA9:OXC9 PGW9:PGY9 PQS9:PQU9 QAO9:QAQ9 QKK9:QKM9 QUG9:QUI9 REC9:REE9 RNY9:ROA9 RXU9:RXW9 SHQ9:SHS9 SRM9:SRO9 TBI9:TBK9 TLE9:TLG9 TVA9:TVC9 UEW9:UEY9 UOS9:UOU9 UYO9:UYQ9 VIK9:VIM9 VSG9:VSI9 WCC9:WCE9 WLY9:WMA9 WVU24:WVW24 JI24:JK24 TE24:TG24 ADA24:ADC24 AMW24:AMY24 AWS24:AWU24 BGO24:BGQ24 BQK24:BQM24 CAG24:CAI24 CKC24:CKE24 CTY24:CUA24 DDU24:DDW24 DNQ24:DNS24 DXM24:DXO24 EHI24:EHK24 ERE24:ERG24 FBA24:FBC24 FKW24:FKY24 FUS24:FUU24 GEO24:GEQ24 GOK24:GOM24 GYG24:GYI24 HIC24:HIE24 HRY24:HSA24 IBU24:IBW24 ILQ24:ILS24 IVM24:IVO24 JFI24:JFK24 JPE24:JPG24 JZA24:JZC24 KIW24:KIY24 KSS24:KSU24 LCO24:LCQ24 LMK24:LMM24 LWG24:LWI24 MGC24:MGE24 MPY24:MQA24 MZU24:MZW24 NJQ24:NJS24 NTM24:NTO24 ODI24:ODK24 ONE24:ONG24 OXA24:OXC24 PGW24:PGY24 PQS24:PQU24 QAO24:QAQ24 QKK24:QKM24 QUG24:QUI24 REC24:REE24 RNY24:ROA24 RXU24:RXW24 SHQ24:SHS24 SRM24:SRO24 TBI24:TBK24 TLE24:TLG24 TVA24:TVC24 UEW24:UEY24 UOS24:UOU24 UYO24:UYQ24 VIK24:VIM24 VSG24:VSI24 WCC24:WCE24 WLY24:WMA24"/>
    <dataValidation allowBlank="1" showInputMessage="1" showErrorMessage="1" errorTitle="Código Presupuestal" error="Esta celda no permite el registro de datos, se diligencia automáticamente al seleccionar el proyecto de inversión." promptTitle="Código Presupuestal" prompt="Esta celda se diligencia automáticamente al seleccionar el proyecto de inversión." sqref="C5:H5"/>
    <dataValidation allowBlank="1" showInputMessage="1" showErrorMessage="1" promptTitle="Objetivo específico" prompt="Registre el nombre del objetivo especifico registrado en el proyecto de inversión." sqref="D9:I9 D24:I24"/>
    <dataValidation allowBlank="1" showInputMessage="1" showErrorMessage="1" promptTitle="Producto - proyecto de inversión" prompt="Registre el producto que hace parte del objetivo seleccionado y para el cual se requieren las contrataciones a relacionar." sqref="D10:I11 D25:I26"/>
    <dataValidation type="whole" allowBlank="1" showInputMessage="1" showErrorMessage="1" errorTitle="Meta de producto" error="Registre en formato número, la meta que le corresponde al producto registrado" promptTitle="Meta del Producto" prompt="Registre en formato número, la meta que le corresponde al producto registrado" sqref="M9:O9 M24:O24">
      <formula1>1</formula1>
      <formula2>100000000000</formula2>
    </dataValidation>
    <dataValidation allowBlank="1" showInputMessage="1" showErrorMessage="1" promptTitle="Actividad " prompt="Ingrese la actividad del producto seleccionado al cual se le aportrá con las contrataciones a describir " sqref="D12:O12 D32:O32 D27:O27"/>
    <dataValidation type="list" allowBlank="1" showInputMessage="1" showErrorMessage="1" promptTitle="Seleccione" prompt="Despliegue la flecha y seleccione &quot;X&quot;  si el producto y la meta se encuentra incluido en el plan de acción." sqref="M26:N26">
      <formula1>"X"</formula1>
    </dataValidation>
    <dataValidation type="list" allowBlank="1" showInputMessage="1" showErrorMessage="1" promptTitle="Selecccione" prompt="Despliegue la flecha y seleccione &quot;X&quot;  si el producto y la meta NO se encuentra incluido en el plan de acción." sqref="O26">
      <formula1>"X"</formula1>
    </dataValidation>
    <dataValidation allowBlank="1" showInputMessage="1" showErrorMessage="1" promptTitle="Total estimado" prompt="Verifique que la sumatoria contemple todas las celdas que hacen parte de esta actividad. " sqref="K16 K31 K21 K36"/>
    <dataValidation allowBlank="1" showInputMessage="1" showErrorMessage="1" promptTitle="Total estimado vigencia actual" prompt="Verifique que la sumatoria contemple todas las celdas que hacen parte de esta actividad. " sqref="L16 L31 L21 L36"/>
    <dataValidation allowBlank="1" showInputMessage="1" showErrorMessage="1" promptTitle="Subtotal Adquisición producto" prompt="Verifique, que la sumatoria contemple todos los subtotales de adquisiciones de actividades que hacen parte de este producto._x000a_" sqref="K22:L22 K37:L37"/>
    <dataValidation allowBlank="1" showInputMessage="1" showErrorMessage="1" promptTitle="Subtotal adquisiciones planeadas" prompt="Verifique que la sumatoria contemple todos los subtotales de adquisiciones de producto." sqref="K39:L39"/>
    <dataValidation allowBlank="1" showInputMessage="1" showErrorMessage="1" promptTitle="Necesidades adicionales" prompt="Incluya en esta sección los conceptos de 4 x 1000 e imprevistos (estos serán de máximo el 10% del rubro presupuestal)" sqref="A41"/>
    <dataValidation allowBlank="1" showInputMessage="1" showErrorMessage="1" promptTitle="Subtotal necesidades adicionales" prompt="Verifique que la sumatoria contemple todasl las celdas de las necesidades adicionales registradas." sqref="K46:L46"/>
    <dataValidation type="whole" allowBlank="1" showInputMessage="1" showErrorMessage="1" sqref="E61:E72">
      <formula1>1</formula1>
      <formula2>12</formula2>
    </dataValidation>
    <dataValidation type="list" allowBlank="1" showInputMessage="1" showErrorMessage="1" errorTitle="Mes estimado inicio proceso" error="Despliegue la flecha y seleccione uno de los meses del año en el que iniciará el proceso de selección." sqref="E14:E15 E29:E30 E19:E20 E34:E35 E44:E45">
      <formula1>meses</formula1>
    </dataValidation>
    <dataValidation type="list" allowBlank="1" showInputMessage="1" showErrorMessage="1" errorTitle="Mes estimado presentación oferta" error="Despliegue la flecha y seleccione uno de los meses del año en el que se estima se presentaran ofertas" sqref="F14:F15 F29:F30 F19:F20 F34:F35 F44:F45">
      <formula1>meses</formula1>
    </dataValidation>
    <dataValidation type="list" allowBlank="1" showInputMessage="1" showErrorMessage="1" errorTitle="Mes registro contato" error="Despliegue la flecha y seleccione uno de los meses del año en el que se esoera sea registrado el contrato" sqref="G14:G15 G29:G30 G19:G20 G34:G35 G44:G45">
      <formula1>meses</formula1>
    </dataValidation>
    <dataValidation allowBlank="1" showInputMessage="1" showErrorMessage="1" promptTitle="Duración estimada del contrato" prompt="Número de meses_x000a_Cuando se trate de una fracción de mes, por favor indique la equivalencia en meses. Por ejemplo 2 meses 20 días =_x000a__x000a_60 días (2 meses) + 20 días = 80 días_x000a_80 días / 30 días =2,7" sqref="H13"/>
    <dataValidation type="decimal" allowBlank="1" showInputMessage="1" showErrorMessage="1" errorTitle="Duración estimada del contrato" error="Diligencie en formato número el tiempo en meses que tendra la duración del contrato._x000a__x000a_Si es decimal debe estar separado con coma (,)_x000a__x000a_No diligencie las palabras, ni mes, ni meses. " sqref="H14:H15 H29:H30 H19:H20 H34:H35 H44:H45">
      <formula1>0</formula1>
      <formula2>1000000000</formula2>
    </dataValidation>
    <dataValidation type="list" allowBlank="1" showInputMessage="1" showErrorMessage="1" errorTitle="Modalidad_de_selección " error="Despliegue la flecha y seleccione la Modalidad de selección de acuerdo con la contratación a realizar." sqref="I14:I15 I29:I30 I19:I20 I34:I35 I44:I45">
      <formula1>modalidad</formula1>
    </dataValidation>
    <dataValidation type="list" allowBlank="1" showInputMessage="1" showErrorMessage="1" errorTitle="Fuente_de_los_recursos" error="Despliegue la flecha y elija la opción de acuerdo con la fuente de los recursos._x000a_Propios - 20 Ingresos corrientes_x000a_Propios - 21 Otros recursos de tesorería_x000a_Nación 10 - Recursos Corrientes" sqref="J14:J15 J29:J30 J19:J20 J34:J35 J44:J45">
      <formula1>fuente</formula1>
    </dataValidation>
    <dataValidation type="decimal" allowBlank="1" showInputMessage="1" showErrorMessage="1" errorTitle="Valor del contrato" error="Registre en formato número el valor total estimado del contrato " sqref="K44:K45 K29:K30 K19:K20 K34:K35 K14:K15">
      <formula1>1</formula1>
      <formula2>1E+28</formula2>
    </dataValidation>
    <dataValidation allowBlank="1" showInputMessage="1" showErrorMessage="1" promptTitle="Valor del contrato" prompt="Registre en formato número el valor total estimado del contrato " sqref="K13"/>
    <dataValidation allowBlank="1" showInputMessage="1" showErrorMessage="1" promptTitle="Valor estimado en la vigencia" prompt="Registre en formato número el valor del contrato durante la vigencia en curso" sqref="L13"/>
    <dataValidation allowBlank="1" showInputMessage="1" showErrorMessage="1" errorTitle="Valor estimado en la vigencia" error="Registre en formato número, el valor del contrato durante la vigencia en curso" sqref="L44:L45"/>
    <dataValidation type="list" allowBlank="1" showInputMessage="1" showErrorMessage="1" errorTitle="¿Se requieren vigencias futuras?" error="Despliegue la flecha y seleccione:_x000a_&quot;SI&quot; si se requieren vigencias Futuras para financiar el contrato_x000a_&quot;NO&quot; si no se requieren vigencias futuras; y_x000a_ N/A si no aplican las vigencias  futuras para financiar el contrato" sqref="M14:M15 M29:M30 M19:M20 M34:M35 M44:M45">
      <formula1>"SI,NO,N/A"</formula1>
    </dataValidation>
    <dataValidation type="list" allowBlank="1" showInputMessage="1" showErrorMessage="1" errorTitle="Estado" error="Despliegue la flecha y seleccione la opción de acuerdo con el estado en que se encuentra la solicitud de la vigencia futura " sqref="N14:N15 N29:N30 N19:N20 N34:N35 N44:N45">
      <formula1>estado</formula1>
    </dataValidation>
    <dataValidation allowBlank="1" showInputMessage="1" showErrorMessage="1" promptTitle="Telefóno del responsable" prompt="Registre en formato número-  (sin extensión), el número telefónico del responsable de la contratación._x000a_" sqref="Q13"/>
    <dataValidation allowBlank="1" showInputMessage="1" showErrorMessage="1" promptTitle="Código UNSPSC" prompt="Bienes, obras y servicios deben ser identificados con códigos UNSPSC. Se deben incluir todos los códigos que identifiquen al servicio a contratar y/o producto a adquirir, separados por punto y coma sin espacio._x000a__x000a_No se admitiran códigos terminados en 00." sqref="B13"/>
    <dataValidation allowBlank="1" showInputMessage="1" showErrorMessage="1" error="Registre en formato número la cantidad a contratar de acuerdo a la columna anterior." promptTitle="Cantidad" sqref="D14:D15 D19:D20 D29:D30 D34:D35 D44:D45"/>
    <dataValidation allowBlank="1" showInputMessage="1" showErrorMessage="1" promptTitle="No" sqref="A14:A15 A19:A20 A29:A30 A34:A35 A44:A45"/>
    <dataValidation type="decimal" allowBlank="1" showInputMessage="1" showErrorMessage="1" errorTitle="Valor del contrato" error="Registre en formato número el valor total estimado del contrato para la vigencia actual" sqref="L14:L15 L19:L20 L29:L30 L34:L35">
      <formula1>1</formula1>
      <formula2>1E+28</formula2>
    </dataValidation>
    <dataValidation allowBlank="1" showInputMessage="1" showErrorMessage="1" promptTitle="Seleccione" prompt="Despliegue la flecha y seleccione &quot;X&quot;  si el producto y la meta se encuentra incluido en el plan de acción." sqref="M10:N10 M25:N25"/>
    <dataValidation allowBlank="1" showInputMessage="1" showErrorMessage="1" promptTitle="Selecccione" prompt="Despliegue la flecha y seleccione &quot;X&quot;  si el producto y la meta NO se encuentra incluido en el plan de acción." sqref="O10 O25"/>
    <dataValidation type="list" allowBlank="1" showInputMessage="1" showErrorMessage="1" errorTitle="Seleccione" error="Despliegue la flecha y seleccione &quot;X&quot;  si el producto y la meta se encuentra incluido en el plan de acción." sqref="M11:N11">
      <formula1>"X"</formula1>
    </dataValidation>
    <dataValidation type="list" allowBlank="1" showInputMessage="1" showErrorMessage="1" errorTitle="Selecccione" error="Despliegue la flecha y seleccione &quot;X&quot;  si el producto y la meta NO se encuentra incluido en el plan de acción." sqref="O11">
      <formula1>"X"</formula1>
    </dataValidation>
    <dataValidation allowBlank="1" showInputMessage="1" showErrorMessage="1" promptTitle="Nombre de quien elabora el PAA" prompt="Registre el nombre de quien elaborá el Plan Anual de adquisiciones." sqref="A52:B54"/>
    <dataValidation allowBlank="1" showInputMessage="1" showErrorMessage="1" promptTitle="Cargo" prompt="Registre el cargo de quien elaborá el Plan Anual de adquisiciones de acuerdo con el nombre registrado en la celda anterior" sqref="I56:I58"/>
    <dataValidation allowBlank="1" showInputMessage="1" showErrorMessage="1" promptTitle="Nombre de quien aprueba el PAA" prompt="Registre el nombre de quien aprueba el Plan Anual de adquisiciones." sqref="K52:L54"/>
    <dataValidation allowBlank="1" showInputMessage="1" showErrorMessage="1" promptTitle="Cargo quien aprueba" prompt="Registre el cargo de quien aprueba el Plan Anual de adquisiciones de acuerdo con el nombre registrado en la celda anterior" sqref="M52:N54"/>
    <dataValidation allowBlank="1" showInputMessage="1" showErrorMessage="1" promptTitle="Cargo quien elabora" prompt="Esta celda se diligencia automaticamente al seleccionar en el encabezado del formato el área responsable de la formulación " sqref="C52:C54"/>
    <dataValidation allowBlank="1" showInputMessage="1" showErrorMessage="1" promptTitle="Nombre quien revisa" prompt="Registre el nombre de quien revisa el Plan Anual de adquisiciones." sqref="E52:G54"/>
    <dataValidation allowBlank="1" showInputMessage="1" showErrorMessage="1" promptTitle="Cargo quien revisa" prompt="Registre el cargo de quien revisa el Plan Anual de adquisiciones de acuerdo con el nombre registrado en la celda anterior" sqref="H52:I54"/>
    <dataValidation type="list" allowBlank="1" showInputMessage="1" showErrorMessage="1" errorTitle="Versión" error="Esta celda solo permite el ingreso de datos numéricos" promptTitle="Versión" prompt="Despliegue la flecha y seleccione la versión del PAA" sqref="Q7">
      <formula1>"1,2,3,4,5,6,7,8,9,10,11,12,13,14,15,16,17,18,19,20"</formula1>
    </dataValidation>
    <dataValidation allowBlank="1" showInputMessage="1" showErrorMessage="1" promptTitle="Registro compromisos-obligacione" prompt="Registre en formato número en los meses que corresponda,  los compromisos y obligaciones que se adquieren con la contratación._x000a__x000a_La sumatoria de las celdas de compromisos y obligaciones deben ser iguales a el valor estimado para la vigencia actual. " sqref="S10:AP10 S25:AP25 S31:AP31"/>
    <dataValidation allowBlank="1" showInputMessage="1" showErrorMessage="1" promptTitle="Validación de datos" prompt="Estas columnas validan que la sumatoria de compromisos y obligaciones sea igual a el valor estimado en la vigencia actual." sqref="AR11:AS13"/>
  </dataValidations>
  <printOptions horizontalCentered="1"/>
  <pageMargins left="0.39370078740157483" right="0.39370078740157483" top="0.39370078740157483" bottom="0.39370078740157483" header="0.31496062992125984" footer="0.31496062992125984"/>
  <pageSetup paperSize="41" scale="45" fitToWidth="3" orientation="landscape" r:id="rId1"/>
  <headerFooter>
    <oddFooter>&amp;RDE01-F15Vr4 (2017-02-15)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6</vt:i4>
      </vt:variant>
    </vt:vector>
  </HeadingPairs>
  <TitlesOfParts>
    <vt:vector size="7" baseType="lpstr">
      <vt:lpstr>DE01-F15</vt:lpstr>
      <vt:lpstr>estado</vt:lpstr>
      <vt:lpstr>fuente</vt:lpstr>
      <vt:lpstr>meses</vt:lpstr>
      <vt:lpstr>modalidad</vt:lpstr>
      <vt:lpstr>proyectos</vt:lpstr>
      <vt:lpstr>vigencias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Erick Ottovianny Perez Gaitan</dc:creator>
  <cp:lastModifiedBy>Maria del Carmen Diaz Fonseca</cp:lastModifiedBy>
  <cp:lastPrinted>2017-02-15T15:55:28Z</cp:lastPrinted>
  <dcterms:created xsi:type="dcterms:W3CDTF">2017-01-11T19:42:00Z</dcterms:created>
  <dcterms:modified xsi:type="dcterms:W3CDTF">2017-02-15T16:10:35Z</dcterms:modified>
</cp:coreProperties>
</file>